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4" sheetId="1" r:id="rId1"/>
    <sheet name="NO BORRAR FUENTE 1" sheetId="2" state="hidden" r:id="rId2"/>
    <sheet name="BExRepositorySheet" sheetId="4" state="veryHidden" r:id="rId3"/>
    <sheet name="NO BORRAR FUENTE 2" sheetId="3" state="hidden" r:id="rId4"/>
  </sheets>
  <calcPr calcId="145621"/>
</workbook>
</file>

<file path=xl/calcChain.xml><?xml version="1.0" encoding="utf-8"?>
<calcChain xmlns="http://schemas.openxmlformats.org/spreadsheetml/2006/main">
  <c r="N5" i="1" l="1"/>
  <c r="N65" i="1"/>
  <c r="M5" i="1"/>
  <c r="M65" i="1"/>
  <c r="L5" i="1"/>
  <c r="L65" i="1"/>
  <c r="K5" i="1"/>
  <c r="K65" i="1"/>
  <c r="J5" i="1"/>
  <c r="J65" i="1"/>
  <c r="I5" i="1"/>
  <c r="I65" i="1"/>
  <c r="H5" i="1"/>
  <c r="H65" i="1"/>
  <c r="G5" i="1"/>
  <c r="G65" i="1"/>
  <c r="F5" i="1"/>
  <c r="F65" i="1"/>
  <c r="E5" i="1"/>
  <c r="E65" i="1"/>
  <c r="D5" i="1"/>
  <c r="D65" i="1"/>
  <c r="C5" i="1"/>
  <c r="C65" i="1"/>
  <c r="B5" i="1"/>
  <c r="B65" i="1"/>
  <c r="B68" i="1"/>
  <c r="B67" i="1"/>
  <c r="B66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B64" i="1"/>
  <c r="B63" i="1"/>
  <c r="B62" i="1"/>
  <c r="B61" i="1"/>
  <c r="B60" i="1"/>
  <c r="B59" i="1"/>
  <c r="B58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B56" i="1"/>
  <c r="B55" i="1"/>
  <c r="B54" i="1"/>
  <c r="B53" i="1"/>
  <c r="B52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B50" i="1"/>
  <c r="B49" i="1"/>
  <c r="B48" i="1"/>
  <c r="B47" i="1"/>
  <c r="B46" i="1"/>
  <c r="B45" i="1"/>
  <c r="B44" i="1"/>
  <c r="B43" i="1"/>
  <c r="B42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B40" i="1"/>
  <c r="B39" i="1"/>
  <c r="B38" i="1"/>
  <c r="B37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B35" i="1"/>
  <c r="B34" i="1"/>
  <c r="B33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B31" i="1"/>
  <c r="B30" i="1"/>
  <c r="B29" i="1"/>
  <c r="B28" i="1"/>
  <c r="B27" i="1"/>
  <c r="B26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B24" i="1"/>
  <c r="B23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B21" i="1"/>
  <c r="B20" i="1"/>
  <c r="B19" i="1"/>
  <c r="B18" i="1"/>
  <c r="B17" i="1"/>
  <c r="N6" i="1"/>
  <c r="M6" i="1"/>
  <c r="L6" i="1"/>
  <c r="K6" i="1"/>
  <c r="J6" i="1"/>
  <c r="I6" i="1"/>
  <c r="H6" i="1"/>
  <c r="G6" i="1"/>
  <c r="F6" i="1"/>
  <c r="E6" i="1"/>
  <c r="D6" i="1"/>
  <c r="C6" i="1"/>
  <c r="B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<sst xmlns="http://schemas.openxmlformats.org/spreadsheetml/2006/main" count="189" uniqueCount="119">
  <si>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</si>
  <si>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</si>
  <si>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</si>
  <si>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</si>
  <si>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</si>
  <si>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</si>
  <si>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</si>
  <si>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</si>
  <si>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</si>
  <si>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</si>
  <si>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</si>
  <si>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</si>
  <si>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</si>
  <si>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Municipio de Apodaca Nuevo León</t>
  </si>
  <si>
    <t>Per.presupuesto</t>
  </si>
  <si>
    <t>01-ENE</t>
  </si>
  <si>
    <t>02-FEB</t>
  </si>
  <si>
    <t>03-MAR</t>
  </si>
  <si>
    <t>04-ABR</t>
  </si>
  <si>
    <t>05-MAY</t>
  </si>
  <si>
    <t>06-JUN</t>
  </si>
  <si>
    <t>07-JUL</t>
  </si>
  <si>
    <t>08-AGO</t>
  </si>
  <si>
    <t>09-SEP</t>
  </si>
  <si>
    <t>10-OCT</t>
  </si>
  <si>
    <t>11-NOV</t>
  </si>
  <si>
    <t>12-DIC</t>
  </si>
  <si>
    <t>Resultado total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</si>
  <si>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</si>
  <si>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</si>
  <si>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</si>
  <si>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</si>
  <si>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</si>
  <si>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</si>
  <si>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</si>
  <si>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</si>
  <si>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</si>
  <si>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/>
  </si>
  <si>
    <t>Tipo CRI</t>
  </si>
  <si>
    <t>ENDEUDAMIENTO INTERNO</t>
  </si>
  <si>
    <t>Resultado</t>
  </si>
  <si>
    <t>IMPUESTOS SOBRE LOS INGRESOS</t>
  </si>
  <si>
    <t>IMPUESTOS SOBRE EL PATRIMONIO</t>
  </si>
  <si>
    <t>ACCESORIOS DE IMPUESTOS</t>
  </si>
  <si>
    <t>DERECHOS POR EL USO, GOCE, APROVECHAMIENTOS O EXPLOTACION DE</t>
  </si>
  <si>
    <t>DERECHOS POR PRESTACION DE SERVICIOS</t>
  </si>
  <si>
    <t>ACCESORIOS DE DERECHOS</t>
  </si>
  <si>
    <t>PRODUCTOS TIPO CORRIENTE</t>
  </si>
  <si>
    <t>5/4</t>
  </si>
  <si>
    <t>PRODUCTOS NO COMPRENDIDOS EN LAS FRACCIONES DE LA LEY DE ING</t>
  </si>
  <si>
    <t>APROVECHAMIENTOS DE TIPO CORRIENTE</t>
  </si>
  <si>
    <t>PARTICIPACIONES</t>
  </si>
  <si>
    <t>APORTACIONES</t>
  </si>
  <si>
    <t>SUBSIDIOS Y SUBVENCIONES</t>
  </si>
  <si>
    <t>Presupuesto de Ingresos para el Ejercicio Fiscal 2020</t>
  </si>
  <si>
    <t xml:space="preserve">T O T A L                                                                                                                                                                                               </t>
  </si>
  <si>
    <t xml:space="preserve">1 Impuestos                                                                                                                                                                                             </t>
  </si>
  <si>
    <t xml:space="preserve">     11 Impuestos Sobre los Ingresos                                                                                                                                                                    </t>
  </si>
  <si>
    <t xml:space="preserve">     12 Impuestos Sobre el Patrimonio                                                                                                                                                                   </t>
  </si>
  <si>
    <t xml:space="preserve">     13 Impuestos Sobre la Producción, el Consumo y las Transacciones                                                                                                                                   </t>
  </si>
  <si>
    <t xml:space="preserve">     14 Impuestos al Comercio Exterior                                                                                                                                                                  </t>
  </si>
  <si>
    <t xml:space="preserve">     15 Impuestos Sobre Nóminas y Asimilables                                                                                                                                                           </t>
  </si>
  <si>
    <t xml:space="preserve">     16 Impuestos Ecológicos                                                                                                                                                                            </t>
  </si>
  <si>
    <t xml:space="preserve">     17 Accesorios de Impuestos                                                                                                                                                                         </t>
  </si>
  <si>
    <t xml:space="preserve">     18 Otros Impuestos                                                                                                                                                                                 </t>
  </si>
  <si>
    <t xml:space="preserve">     19 Impuestos no Comprendidos en la Ley de Ingresos Vigente, Causados en Ejercicios Fiscales Anteriores Pendientes de Liquidación o Pago                                                            </t>
  </si>
  <si>
    <t xml:space="preserve">2 Cuotas y Aportaciones de Seguridad Social                                                                                                                                                             </t>
  </si>
  <si>
    <t xml:space="preserve">     21 Aportaciones para Fondos de Vivienda                                                                                                                                                            </t>
  </si>
  <si>
    <t xml:space="preserve">     22 Cuotas para la Seguridad Social                                                                                                                                                                 </t>
  </si>
  <si>
    <t xml:space="preserve">     23 Cuotas de Ahorro para el Retiro                                                                                                                                                                 </t>
  </si>
  <si>
    <t xml:space="preserve">     24 Otras Cuotas y Aportaciones para la Seguridad Social                                                                                                                                            </t>
  </si>
  <si>
    <t xml:space="preserve">     25 Accesorios de Cuotas y Aportaciones de Seguridad Social                                                                                                                                         </t>
  </si>
  <si>
    <t xml:space="preserve">3 Contribuciones de Mejoras                                                                                                                                                                             </t>
  </si>
  <si>
    <t xml:space="preserve">     31 Contribuciones de Mejoras por Obras Públicas                                                                                                                                                    </t>
  </si>
  <si>
    <t xml:space="preserve">     39 Contribuciones de Mejoras no Comprendidas en la Ley de Ingresos Vigente, Causadas en Ejercicios Fiscales Anteriores Pendientes de Liquidación o Pago                                            </t>
  </si>
  <si>
    <t xml:space="preserve">4 Derechos                                                                                                                                                                                              </t>
  </si>
  <si>
    <t xml:space="preserve">     41 Derechos por el Uso, Goce, Aprovechamiento o Explotación de Bienes de Dominio Público                                                                                                           </t>
  </si>
  <si>
    <t xml:space="preserve">     42 Derechos a los Hidrocarburos (Derogado)                                                                                                                                                         </t>
  </si>
  <si>
    <t xml:space="preserve">     43 Derechos por Prestación de Servicios                                                                                                                                                            </t>
  </si>
  <si>
    <t xml:space="preserve">     44 Otros Derechos                                                                                                                                                                                  </t>
  </si>
  <si>
    <t xml:space="preserve">     45 Accesorios de Derechos                                                                                                                                                                          </t>
  </si>
  <si>
    <t xml:space="preserve">     49 Derechos no Comprendidos en la Ley de Ingresos Vigente, Causados en Ejercicios Fiscales Anteriores Pendientes de Liquidación o Pago                                                             </t>
  </si>
  <si>
    <t xml:space="preserve">5 Productos                                                                                                                                                                                             </t>
  </si>
  <si>
    <t xml:space="preserve">     51 Productos                                                                                                                                                                                       </t>
  </si>
  <si>
    <t xml:space="preserve">     52 Productos de Capital (Derogado)                                                                                                                                                                 </t>
  </si>
  <si>
    <t xml:space="preserve">     59 Productos no Comprendidos en la Ley de Ingresos Vigente, Causados en Ejercicios Fiscales Anteriores Pendientes de Liquidación o Pago                                                            </t>
  </si>
  <si>
    <t xml:space="preserve">6 Aprovechamientos                                                                                                                                                                                      </t>
  </si>
  <si>
    <t xml:space="preserve">     61 Aprovechamientos                                                                                                                                                                                </t>
  </si>
  <si>
    <t xml:space="preserve">     62 Aprovechamientos Patrimoniales                                                                                                                                                                  </t>
  </si>
  <si>
    <t xml:space="preserve">     63 Accesorios de Aprovechamientos                                                                                                                                                                  </t>
  </si>
  <si>
    <t xml:space="preserve">     69 Aprovechamientos no Comprendidos en la Ley de Ingresos Vigente, Causados en Ejercicios Fiscales Anteriores Pendientes de Liquidación o Pago                                                     </t>
  </si>
  <si>
    <t xml:space="preserve">7 Ingresos por Venta de Bienes, Prestación de Servicios y Otros Ingresos                                                                                                                                </t>
  </si>
  <si>
    <t xml:space="preserve">     71 Ingresos por Venta de Bienes y Prestación de Servicios de Instituciones Públicas de Seguridad Social                                                                                            </t>
  </si>
  <si>
    <t xml:space="preserve">     72 Ingresos por Venta de Bienes y Prestación de Servicios de Empresas Productivas del Estado                                                                                                       </t>
  </si>
  <si>
    <t xml:space="preserve">     73 Ingresos por Venta de Bienes y Prestación de Servicios de Entidades Paraestatales y Fideicomisos No Empresariales y No Financieros                                                              </t>
  </si>
  <si>
    <t xml:space="preserve">     74 Ingresos por Venta de Bienes y Prestación de Servicios de Entidades Paraestatales Empresariales No Financieras con Participación Estatal Mayoritaria                                            </t>
  </si>
  <si>
    <t xml:space="preserve">     75 Ingresos por Venta de Bienes y Prestación de Servicios de Entidades Paraestatales Empresariales Financieras Monetarias con Participación Estatal Mayoritaria                                    </t>
  </si>
  <si>
    <t xml:space="preserve">     76 Ingresos por Venta de Bienes y Prestación de Servicios de Entidades Paraestatales Empresariales Financieras No Monetarias con Participación Estatal Mayoritaria                                 </t>
  </si>
  <si>
    <t xml:space="preserve">     77 Ingresos por Venta de Bienes y Prestación de Servicios de Fideicomisos Financieros Públicos con Participación Estatal Mayoritaria                                                               </t>
  </si>
  <si>
    <t xml:space="preserve">     78 Ingresos por Venta de Bienes y Prestación de Servicios de los Poderes Legislativo y Judicial, y de los Órganos Autónomos                                                                        </t>
  </si>
  <si>
    <t xml:space="preserve">     79 Otros Ingresos                                                                                                                                                                                  </t>
  </si>
  <si>
    <t xml:space="preserve">8 Participaciones, Aportaciones, Convenios, Incentivos Derivados de la Colaboración Fiscal y Fondos Distintos de Aportaciones                                                                           </t>
  </si>
  <si>
    <t xml:space="preserve">     81 Participaciones                                                                                                                                                                                 </t>
  </si>
  <si>
    <t xml:space="preserve">     82 Aportaciones                                                                                                                                                                                    </t>
  </si>
  <si>
    <t xml:space="preserve">     83 Convenios                                                                                                                                                                                       </t>
  </si>
  <si>
    <t xml:space="preserve">     84 Incentivos Derivados de la Colaboración Fiscal                                                                                                                                                  </t>
  </si>
  <si>
    <t xml:space="preserve">     85 Fondos Distintos de Aportaciones                                                                                                                                                                </t>
  </si>
  <si>
    <t xml:space="preserve">9 Transferencias, Asignaciones, Subsidios y Subvenciones, y Pensiones y Jubilaciones                                                                                                                    </t>
  </si>
  <si>
    <t xml:space="preserve">     91 Transferencias y Asignaciones                                                                                                                                                                   </t>
  </si>
  <si>
    <t xml:space="preserve">     92 Transferencias al Resto del Sector Público (Derogado)                                                                                                                                           </t>
  </si>
  <si>
    <t xml:space="preserve">     93 Subsidios y Subvenciones                                                                                                                                                                        </t>
  </si>
  <si>
    <t xml:space="preserve">     94 Ayudas Sociales (Derogado)                                                                                                                                                                      </t>
  </si>
  <si>
    <t xml:space="preserve">     95 Pensiones y Jubilaciones                                                                                                                                                                        </t>
  </si>
  <si>
    <t xml:space="preserve">     96 Transferencias a Fideicomisos, Mandatos y Análogos (Derogado)                                                                                                                                   </t>
  </si>
  <si>
    <t xml:space="preserve">     97 Transferencias del Fondo Mexicano del Petróleo para la Estabilización y el Desarrollo                                                                                                           </t>
  </si>
  <si>
    <t xml:space="preserve">0 Ingresos Derivados de Financiamientos                                                                                                                                                                 </t>
  </si>
  <si>
    <t xml:space="preserve">     01 Endeudamiento Interno                                                                                                                                                                           </t>
  </si>
  <si>
    <t xml:space="preserve">     02 Endeudamiento Externo                                                                                                                                                                           </t>
  </si>
  <si>
    <t xml:space="preserve">     03 Financiamiento Interno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</si>
</sst>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3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0" fillId="0" borderId="0"/>
    <xf numFmtId="0" fontId="10" fillId="0" borderId="0"/>
  </cellStyleXfs>
  <cellXfs count="21">
    <xf numFmtId="0" fontId="0" fillId="0" borderId="0" xfId="0"/>
    <xf numFmtId="0" fontId="12" fillId="9" borderId="0" xfId="21" quotePrefix="1" applyNumberFormat="1">
      <alignment horizontal="left" vertical="center" indent="1"/>
    </xf>
    <xf numFmtId="0" fontId="14" fillId="9" borderId="6" xfId="52" quotePrefix="1" applyNumberFormat="1">
      <alignment horizontal="left" vertical="center" indent="1"/>
    </xf>
    <xf numFmtId="0" fontId="12" fillId="8" borderId="6" xfId="19" quotePrefix="1" applyNumberFormat="1">
      <alignment horizontal="left" vertical="center" indent="1"/>
    </xf>
    <xf numFmtId="3" fontId="14" fillId="20" borderId="6" xfId="50" applyNumberFormat="1">
      <alignment horizontal="right" vertical="center"/>
    </xf>
    <xf numFmtId="4" fontId="14" fillId="20" borderId="6" xfId="50" applyNumberFormat="1">
      <alignment horizontal="right" vertical="center"/>
    </xf>
    <xf numFmtId="4" fontId="12" fillId="8" borderId="6" xfId="17" applyNumberFormat="1">
      <alignment vertical="center"/>
    </xf>
    <xf numFmtId="3" fontId="12" fillId="8" borderId="6" xfId="17" applyNumberFormat="1">
      <alignment vertical="center"/>
    </xf>
    <xf numFmtId="164" fontId="28" fillId="0" borderId="0" xfId="0" applyNumberFormat="1" applyFont="1"/>
    <xf numFmtId="0" fontId="31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32" fillId="26" borderId="0" xfId="60" applyFont="1" applyFill="1" applyBorder="1" applyAlignment="1">
      <alignment horizontal="centerContinuous" vertical="center"/>
    </xf>
    <xf numFmtId="0" fontId="28" fillId="0" borderId="0" xfId="0" applyFont="1" applyAlignment="1">
      <alignment vertical="top" wrapText="1"/>
    </xf>
    <xf numFmtId="0" fontId="33" fillId="0" borderId="14" xfId="0" applyFont="1" applyBorder="1" applyAlignment="1">
      <alignment vertical="top" wrapText="1"/>
    </xf>
    <xf numFmtId="164" fontId="33" fillId="0" borderId="14" xfId="0" applyNumberFormat="1" applyFont="1" applyBorder="1"/>
    <xf numFmtId="0" fontId="29" fillId="26" borderId="16" xfId="57" applyFont="1" applyFill="1" applyBorder="1" applyAlignment="1">
      <alignment vertical="top" wrapText="1"/>
    </xf>
    <xf numFmtId="164" fontId="27" fillId="26" borderId="17" xfId="57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vertical="top" wrapText="1"/>
    </xf>
    <xf numFmtId="164" fontId="33" fillId="0" borderId="15" xfId="0" applyNumberFormat="1" applyFont="1" applyBorder="1"/>
    <xf numFmtId="0" fontId="28" fillId="0" borderId="13" xfId="0" applyFont="1" applyBorder="1" applyAlignment="1">
      <alignment vertical="top" wrapText="1"/>
    </xf>
    <xf numFmtId="164" fontId="28" fillId="0" borderId="13" xfId="0" applyNumberFormat="1" applyFont="1" applyBorder="1"/>
  </cellXfs>
  <cellStyles count="63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rmal 3" xfId="60"/>
    <cellStyle name="Normal 4" xfId="62"/>
    <cellStyle name="Normal 7" xfId="61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549275</xdr:colOff>
      <xdr:row>0</xdr:row>
      <xdr:rowOff>1587</xdr:rowOff>
    </xdr:to>
    <xdr:pic>
      <xdr:nvPicPr>
        <xdr:cNvPr id="2" name="BExGYQKY91TV05HKM7HOSRKXXCZ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92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623547</xdr:colOff>
      <xdr:row>3</xdr:row>
      <xdr:rowOff>123825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23547" cy="7620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826345</xdr:colOff>
      <xdr:row>2</xdr:row>
      <xdr:rowOff>177800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4306550" y="0"/>
          <a:ext cx="1807420" cy="63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1044575</xdr:colOff>
      <xdr:row>9</xdr:row>
      <xdr:rowOff>149225</xdr:rowOff>
    </xdr:to>
    <xdr:pic>
      <xdr:nvPicPr>
        <xdr:cNvPr id="2" name="BExINIH1YY9N4OJDX3AIGVWCGVM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793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1044575</xdr:colOff>
      <xdr:row>23</xdr:row>
      <xdr:rowOff>149225</xdr:rowOff>
    </xdr:to>
    <xdr:pic>
      <xdr:nvPicPr>
        <xdr:cNvPr id="2" name="BExISASSWTXUKBLP3VVGYQ3VLPTP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541375" cy="387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showGridLines="0" tabSelected="1" zoomScale="85" zoomScaleNormal="85" workbookViewId="0">
      <pane ySplit="4" topLeftCell="A5" activePane="bottomLeft" state="frozen"/>
      <selection activeCell="A2" sqref="A2"/>
      <selection pane="bottomLeft" activeCell="A3" sqref="A3"/>
    </sheetView>
  </sheetViews>
  <sheetFormatPr baseColWidth="10" defaultRowHeight="12.75" x14ac:dyDescent="0.2"/>
  <cols>
    <col min="1" max="1" width="50.7109375" style="12" customWidth="1"/>
    <col min="2" max="2" width="16.7109375" style="8" customWidth="1"/>
    <col min="3" max="14" width="14.7109375" style="8" customWidth="1"/>
  </cols>
  <sheetData>
    <row r="1" spans="1:14" ht="20.25" x14ac:dyDescent="0.2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.75" x14ac:dyDescent="0.2">
      <c r="A2" s="10" t="s">
        <v>54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4.25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2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</row>
    <row r="5" spans="1:14" x14ac:dyDescent="0.2">
      <c r="A5" s="17" t="s">
        <v>55</v>
      </c>
      <c r="B5" s="18">
        <f t="shared" ref="B5:N5" si="0">SUM(+B6+B16+B22+B25+B32+B36+B41+B51+B57+B65)</f>
        <v>2263111766</v>
      </c>
      <c r="C5" s="18">
        <f t="shared" si="0"/>
        <v>301719511</v>
      </c>
      <c r="D5" s="18">
        <f t="shared" si="0"/>
        <v>195518971</v>
      </c>
      <c r="E5" s="18">
        <f t="shared" si="0"/>
        <v>175614134</v>
      </c>
      <c r="F5" s="18">
        <f t="shared" si="0"/>
        <v>288018419</v>
      </c>
      <c r="G5" s="18">
        <f t="shared" si="0"/>
        <v>168256338</v>
      </c>
      <c r="H5" s="18">
        <f t="shared" si="0"/>
        <v>170487611</v>
      </c>
      <c r="I5" s="18">
        <f t="shared" si="0"/>
        <v>161820785</v>
      </c>
      <c r="J5" s="18">
        <f t="shared" si="0"/>
        <v>154947120</v>
      </c>
      <c r="K5" s="18">
        <f t="shared" si="0"/>
        <v>138843250</v>
      </c>
      <c r="L5" s="18">
        <f t="shared" si="0"/>
        <v>154630646</v>
      </c>
      <c r="M5" s="18">
        <f t="shared" si="0"/>
        <v>241015943</v>
      </c>
      <c r="N5" s="18">
        <f t="shared" si="0"/>
        <v>112239038</v>
      </c>
    </row>
    <row r="6" spans="1:14" x14ac:dyDescent="0.2">
      <c r="A6" s="13" t="s">
        <v>56</v>
      </c>
      <c r="B6" s="14">
        <f t="shared" ref="B6:N6" si="1">SUM(+B7+B8+B9+B10+B11+B12+B13+B14+B15)</f>
        <v>599165470</v>
      </c>
      <c r="C6" s="14">
        <f t="shared" si="1"/>
        <v>182763925</v>
      </c>
      <c r="D6" s="14">
        <f t="shared" si="1"/>
        <v>63459603</v>
      </c>
      <c r="E6" s="14">
        <f t="shared" si="1"/>
        <v>40089914</v>
      </c>
      <c r="F6" s="14">
        <f t="shared" si="1"/>
        <v>34343142</v>
      </c>
      <c r="G6" s="14">
        <f t="shared" si="1"/>
        <v>42480401</v>
      </c>
      <c r="H6" s="14">
        <f t="shared" si="1"/>
        <v>32558150</v>
      </c>
      <c r="I6" s="14">
        <f t="shared" si="1"/>
        <v>40647369</v>
      </c>
      <c r="J6" s="14">
        <f t="shared" si="1"/>
        <v>38678483</v>
      </c>
      <c r="K6" s="14">
        <f t="shared" si="1"/>
        <v>35141602</v>
      </c>
      <c r="L6" s="14">
        <f t="shared" si="1"/>
        <v>36236304</v>
      </c>
      <c r="M6" s="14">
        <f t="shared" si="1"/>
        <v>34846777</v>
      </c>
      <c r="N6" s="14">
        <f t="shared" si="1"/>
        <v>17919800</v>
      </c>
    </row>
    <row r="7" spans="1:14" x14ac:dyDescent="0.2">
      <c r="A7" s="12" t="s">
        <v>57</v>
      </c>
      <c r="B7" s="8">
        <f t="shared" ref="B7:B15" si="2">SUM(C7:N7)</f>
        <v>60461</v>
      </c>
      <c r="C7" s="8">
        <v>1240</v>
      </c>
      <c r="D7" s="8">
        <v>1422</v>
      </c>
      <c r="E7" s="8">
        <v>12538</v>
      </c>
      <c r="F7" s="8">
        <v>5614</v>
      </c>
      <c r="G7" s="8">
        <v>8566</v>
      </c>
      <c r="H7" s="8">
        <v>4268</v>
      </c>
      <c r="I7" s="8">
        <v>4589</v>
      </c>
      <c r="J7" s="8">
        <v>7330</v>
      </c>
      <c r="K7" s="8">
        <v>3713</v>
      </c>
      <c r="L7" s="8">
        <v>5280</v>
      </c>
      <c r="M7" s="8">
        <v>3934</v>
      </c>
      <c r="N7" s="8">
        <v>1967</v>
      </c>
    </row>
    <row r="8" spans="1:14" x14ac:dyDescent="0.2">
      <c r="A8" s="12" t="s">
        <v>58</v>
      </c>
      <c r="B8" s="8">
        <f t="shared" si="2"/>
        <v>585257928</v>
      </c>
      <c r="C8" s="8">
        <v>182076328</v>
      </c>
      <c r="D8" s="8">
        <v>62592227</v>
      </c>
      <c r="E8" s="8">
        <v>39592535</v>
      </c>
      <c r="F8" s="8">
        <v>33335991</v>
      </c>
      <c r="G8" s="8">
        <v>40544125</v>
      </c>
      <c r="H8" s="8">
        <v>31341043</v>
      </c>
      <c r="I8" s="8">
        <v>39358967</v>
      </c>
      <c r="J8" s="8">
        <v>37268767</v>
      </c>
      <c r="K8" s="8">
        <v>33984300</v>
      </c>
      <c r="L8" s="8">
        <v>34220596</v>
      </c>
      <c r="M8" s="8">
        <v>33929527</v>
      </c>
      <c r="N8" s="8">
        <v>17013522</v>
      </c>
    </row>
    <row r="9" spans="1:14" ht="22.5" x14ac:dyDescent="0.2">
      <c r="A9" s="12" t="s">
        <v>59</v>
      </c>
      <c r="B9" s="8">
        <f t="shared" si="2"/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</row>
    <row r="10" spans="1:14" x14ac:dyDescent="0.2">
      <c r="A10" s="12" t="s">
        <v>60</v>
      </c>
      <c r="B10" s="8">
        <f t="shared" si="2"/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1:14" x14ac:dyDescent="0.2">
      <c r="A11" s="12" t="s">
        <v>61</v>
      </c>
      <c r="B11" s="8">
        <f t="shared" si="2"/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4" x14ac:dyDescent="0.2">
      <c r="A12" s="12" t="s">
        <v>62</v>
      </c>
      <c r="B12" s="8">
        <f t="shared" si="2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x14ac:dyDescent="0.2">
      <c r="A13" s="12" t="s">
        <v>63</v>
      </c>
      <c r="B13" s="8">
        <f t="shared" si="2"/>
        <v>13847081</v>
      </c>
      <c r="C13" s="8">
        <v>686357</v>
      </c>
      <c r="D13" s="8">
        <v>865954</v>
      </c>
      <c r="E13" s="8">
        <v>484841</v>
      </c>
      <c r="F13" s="8">
        <v>1001537</v>
      </c>
      <c r="G13" s="8">
        <v>1927710</v>
      </c>
      <c r="H13" s="8">
        <v>1212839</v>
      </c>
      <c r="I13" s="8">
        <v>1283813</v>
      </c>
      <c r="J13" s="8">
        <v>1402386</v>
      </c>
      <c r="K13" s="8">
        <v>1153589</v>
      </c>
      <c r="L13" s="8">
        <v>2010428</v>
      </c>
      <c r="M13" s="8">
        <v>913316</v>
      </c>
      <c r="N13" s="8">
        <v>904311</v>
      </c>
    </row>
    <row r="14" spans="1:14" x14ac:dyDescent="0.2">
      <c r="A14" s="12" t="s">
        <v>64</v>
      </c>
      <c r="B14" s="8">
        <f t="shared" si="2"/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4" ht="33.75" x14ac:dyDescent="0.2">
      <c r="A15" s="12" t="s">
        <v>65</v>
      </c>
      <c r="B15" s="8">
        <f t="shared" si="2"/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</row>
    <row r="16" spans="1:14" x14ac:dyDescent="0.2">
      <c r="A16" s="13" t="s">
        <v>66</v>
      </c>
      <c r="B16" s="14">
        <f t="shared" ref="B16:N16" si="3">SUM(+B17+B18+B19+B20+B21)</f>
        <v>0</v>
      </c>
      <c r="C16" s="14">
        <f t="shared" si="3"/>
        <v>0</v>
      </c>
      <c r="D16" s="14">
        <f t="shared" si="3"/>
        <v>0</v>
      </c>
      <c r="E16" s="14">
        <f t="shared" si="3"/>
        <v>0</v>
      </c>
      <c r="F16" s="14">
        <f t="shared" si="3"/>
        <v>0</v>
      </c>
      <c r="G16" s="14">
        <f t="shared" si="3"/>
        <v>0</v>
      </c>
      <c r="H16" s="14">
        <f t="shared" si="3"/>
        <v>0</v>
      </c>
      <c r="I16" s="14">
        <f t="shared" si="3"/>
        <v>0</v>
      </c>
      <c r="J16" s="14">
        <f t="shared" si="3"/>
        <v>0</v>
      </c>
      <c r="K16" s="14">
        <f t="shared" si="3"/>
        <v>0</v>
      </c>
      <c r="L16" s="14">
        <f t="shared" si="3"/>
        <v>0</v>
      </c>
      <c r="M16" s="14">
        <f t="shared" si="3"/>
        <v>0</v>
      </c>
      <c r="N16" s="14">
        <f t="shared" si="3"/>
        <v>0</v>
      </c>
    </row>
    <row r="17" spans="1:14" x14ac:dyDescent="0.2">
      <c r="A17" s="12" t="s">
        <v>67</v>
      </c>
      <c r="B17" s="8">
        <f>SUM(C17:N17)</f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</row>
    <row r="18" spans="1:14" x14ac:dyDescent="0.2">
      <c r="A18" s="12" t="s">
        <v>68</v>
      </c>
      <c r="B18" s="8">
        <f>SUM(C18:N18)</f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</row>
    <row r="19" spans="1:14" x14ac:dyDescent="0.2">
      <c r="A19" s="12" t="s">
        <v>69</v>
      </c>
      <c r="B19" s="8">
        <f>SUM(C19:N19)</f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</row>
    <row r="20" spans="1:14" x14ac:dyDescent="0.2">
      <c r="A20" s="12" t="s">
        <v>70</v>
      </c>
      <c r="B20" s="8">
        <f>SUM(C20:N20)</f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</row>
    <row r="21" spans="1:14" x14ac:dyDescent="0.2">
      <c r="A21" s="12" t="s">
        <v>71</v>
      </c>
      <c r="B21" s="8">
        <f>SUM(C21:N21)</f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</row>
    <row r="22" spans="1:14" x14ac:dyDescent="0.2">
      <c r="A22" s="13" t="s">
        <v>72</v>
      </c>
      <c r="B22" s="14">
        <f t="shared" ref="B22:N22" si="4">SUM(+B23+B24)</f>
        <v>0</v>
      </c>
      <c r="C22" s="14">
        <f t="shared" si="4"/>
        <v>0</v>
      </c>
      <c r="D22" s="14">
        <f t="shared" si="4"/>
        <v>0</v>
      </c>
      <c r="E22" s="14">
        <f t="shared" si="4"/>
        <v>0</v>
      </c>
      <c r="F22" s="14">
        <f t="shared" si="4"/>
        <v>0</v>
      </c>
      <c r="G22" s="14">
        <f t="shared" si="4"/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</row>
    <row r="23" spans="1:14" x14ac:dyDescent="0.2">
      <c r="A23" s="12" t="s">
        <v>73</v>
      </c>
      <c r="B23" s="8">
        <f>SUM(C23:N23)</f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</row>
    <row r="24" spans="1:14" ht="33.75" x14ac:dyDescent="0.2">
      <c r="A24" s="12" t="s">
        <v>74</v>
      </c>
      <c r="B24" s="8">
        <f>SUM(C24:N24)</f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</row>
    <row r="25" spans="1:14" x14ac:dyDescent="0.2">
      <c r="A25" s="13" t="s">
        <v>75</v>
      </c>
      <c r="B25" s="14">
        <f t="shared" ref="B25:N25" si="5">SUM(+B26+B27+B28+B29+B30+B31)</f>
        <v>136593294</v>
      </c>
      <c r="C25" s="14">
        <f t="shared" si="5"/>
        <v>9178199</v>
      </c>
      <c r="D25" s="14">
        <f t="shared" si="5"/>
        <v>14332956</v>
      </c>
      <c r="E25" s="14">
        <f t="shared" si="5"/>
        <v>16826817</v>
      </c>
      <c r="F25" s="14">
        <f t="shared" si="5"/>
        <v>8933268</v>
      </c>
      <c r="G25" s="14">
        <f t="shared" si="5"/>
        <v>14203231</v>
      </c>
      <c r="H25" s="14">
        <f t="shared" si="5"/>
        <v>9585650</v>
      </c>
      <c r="I25" s="14">
        <f t="shared" si="5"/>
        <v>10561580</v>
      </c>
      <c r="J25" s="14">
        <f t="shared" si="5"/>
        <v>7912883</v>
      </c>
      <c r="K25" s="14">
        <f t="shared" si="5"/>
        <v>7060022</v>
      </c>
      <c r="L25" s="14">
        <f t="shared" si="5"/>
        <v>16373406</v>
      </c>
      <c r="M25" s="14">
        <f t="shared" si="5"/>
        <v>14285177</v>
      </c>
      <c r="N25" s="14">
        <f t="shared" si="5"/>
        <v>7340105</v>
      </c>
    </row>
    <row r="26" spans="1:14" ht="22.5" x14ac:dyDescent="0.2">
      <c r="A26" s="12" t="s">
        <v>76</v>
      </c>
      <c r="B26" s="8">
        <f t="shared" ref="B26:B31" si="6">SUM(C26:N26)</f>
        <v>8378002</v>
      </c>
      <c r="C26" s="8">
        <v>853529</v>
      </c>
      <c r="D26" s="8">
        <v>524077</v>
      </c>
      <c r="E26" s="8">
        <v>633145</v>
      </c>
      <c r="F26" s="8">
        <v>237766</v>
      </c>
      <c r="G26" s="8">
        <v>2040203</v>
      </c>
      <c r="H26" s="8">
        <v>595902</v>
      </c>
      <c r="I26" s="8">
        <v>762469</v>
      </c>
      <c r="J26" s="8">
        <v>353989</v>
      </c>
      <c r="K26" s="8">
        <v>702985</v>
      </c>
      <c r="L26" s="8">
        <v>715253</v>
      </c>
      <c r="M26" s="8">
        <v>502359</v>
      </c>
      <c r="N26" s="8">
        <v>456325</v>
      </c>
    </row>
    <row r="27" spans="1:14" x14ac:dyDescent="0.2">
      <c r="A27" s="12" t="s">
        <v>77</v>
      </c>
      <c r="B27" s="8">
        <f t="shared" si="6"/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</row>
    <row r="28" spans="1:14" x14ac:dyDescent="0.2">
      <c r="A28" s="12" t="s">
        <v>78</v>
      </c>
      <c r="B28" s="8">
        <f t="shared" si="6"/>
        <v>125150147</v>
      </c>
      <c r="C28" s="8">
        <v>7823871</v>
      </c>
      <c r="D28" s="8">
        <v>13714291</v>
      </c>
      <c r="E28" s="8">
        <v>14749850</v>
      </c>
      <c r="F28" s="8">
        <v>8663988</v>
      </c>
      <c r="G28" s="8">
        <v>12101603</v>
      </c>
      <c r="H28" s="8">
        <v>8860871</v>
      </c>
      <c r="I28" s="8">
        <v>9715574</v>
      </c>
      <c r="J28" s="8">
        <v>7391436</v>
      </c>
      <c r="K28" s="8">
        <v>6282878</v>
      </c>
      <c r="L28" s="8">
        <v>15471991</v>
      </c>
      <c r="M28" s="8">
        <v>13636416</v>
      </c>
      <c r="N28" s="8">
        <v>6737378</v>
      </c>
    </row>
    <row r="29" spans="1:14" x14ac:dyDescent="0.2">
      <c r="A29" s="12" t="s">
        <v>79</v>
      </c>
      <c r="B29" s="8">
        <f t="shared" si="6"/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</row>
    <row r="30" spans="1:14" x14ac:dyDescent="0.2">
      <c r="A30" s="12" t="s">
        <v>80</v>
      </c>
      <c r="B30" s="8">
        <f t="shared" si="6"/>
        <v>3065145</v>
      </c>
      <c r="C30" s="8">
        <v>500799</v>
      </c>
      <c r="D30" s="8">
        <v>94588</v>
      </c>
      <c r="E30" s="8">
        <v>1443822</v>
      </c>
      <c r="F30" s="8">
        <v>31514</v>
      </c>
      <c r="G30" s="8">
        <v>61425</v>
      </c>
      <c r="H30" s="8">
        <v>128877</v>
      </c>
      <c r="I30" s="8">
        <v>83537</v>
      </c>
      <c r="J30" s="8">
        <v>167458</v>
      </c>
      <c r="K30" s="8">
        <v>74159</v>
      </c>
      <c r="L30" s="8">
        <v>186162</v>
      </c>
      <c r="M30" s="8">
        <v>146402</v>
      </c>
      <c r="N30" s="8">
        <v>146402</v>
      </c>
    </row>
    <row r="31" spans="1:14" ht="33.75" x14ac:dyDescent="0.2">
      <c r="A31" s="12" t="s">
        <v>81</v>
      </c>
      <c r="B31" s="8">
        <f t="shared" si="6"/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</row>
    <row r="32" spans="1:14" x14ac:dyDescent="0.2">
      <c r="A32" s="13" t="s">
        <v>82</v>
      </c>
      <c r="B32" s="14">
        <f t="shared" ref="B32:N32" si="7">SUM(+B33+B34+B35)</f>
        <v>9663988</v>
      </c>
      <c r="C32" s="14">
        <f t="shared" si="7"/>
        <v>1051480</v>
      </c>
      <c r="D32" s="14">
        <f t="shared" si="7"/>
        <v>912281</v>
      </c>
      <c r="E32" s="14">
        <f t="shared" si="7"/>
        <v>894943</v>
      </c>
      <c r="F32" s="14">
        <f t="shared" si="7"/>
        <v>876237</v>
      </c>
      <c r="G32" s="14">
        <f t="shared" si="7"/>
        <v>1090558</v>
      </c>
      <c r="H32" s="14">
        <f t="shared" si="7"/>
        <v>812920</v>
      </c>
      <c r="I32" s="14">
        <f t="shared" si="7"/>
        <v>1035332</v>
      </c>
      <c r="J32" s="14">
        <f t="shared" si="7"/>
        <v>664874</v>
      </c>
      <c r="K32" s="14">
        <f t="shared" si="7"/>
        <v>696787</v>
      </c>
      <c r="L32" s="14">
        <f t="shared" si="7"/>
        <v>649300</v>
      </c>
      <c r="M32" s="14">
        <f t="shared" si="7"/>
        <v>489638</v>
      </c>
      <c r="N32" s="14">
        <f t="shared" si="7"/>
        <v>489638</v>
      </c>
    </row>
    <row r="33" spans="1:14" x14ac:dyDescent="0.2">
      <c r="A33" s="12" t="s">
        <v>83</v>
      </c>
      <c r="B33" s="8">
        <f>SUM(C33:N33)</f>
        <v>9663988</v>
      </c>
      <c r="C33" s="8">
        <v>1051480</v>
      </c>
      <c r="D33" s="8">
        <v>912281</v>
      </c>
      <c r="E33" s="8">
        <v>894943</v>
      </c>
      <c r="F33" s="8">
        <v>876237</v>
      </c>
      <c r="G33" s="8">
        <v>1090558</v>
      </c>
      <c r="H33" s="8">
        <v>812920</v>
      </c>
      <c r="I33" s="8">
        <v>1035332</v>
      </c>
      <c r="J33" s="8">
        <v>664874</v>
      </c>
      <c r="K33" s="8">
        <v>696787</v>
      </c>
      <c r="L33" s="8">
        <v>649300</v>
      </c>
      <c r="M33" s="8">
        <v>489638</v>
      </c>
      <c r="N33" s="8">
        <v>489638</v>
      </c>
    </row>
    <row r="34" spans="1:14" x14ac:dyDescent="0.2">
      <c r="A34" s="12" t="s">
        <v>84</v>
      </c>
      <c r="B34" s="8">
        <f>SUM(C34:N34)</f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</row>
    <row r="35" spans="1:14" ht="33.75" x14ac:dyDescent="0.2">
      <c r="A35" s="12" t="s">
        <v>85</v>
      </c>
      <c r="B35" s="8">
        <f>SUM(C35:N35)</f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</row>
    <row r="36" spans="1:14" x14ac:dyDescent="0.2">
      <c r="A36" s="13" t="s">
        <v>86</v>
      </c>
      <c r="B36" s="14">
        <f t="shared" ref="B36:N36" si="8">SUM(+B37+B38+B39+B40)</f>
        <v>218937171</v>
      </c>
      <c r="C36" s="14">
        <f t="shared" si="8"/>
        <v>5766947</v>
      </c>
      <c r="D36" s="14">
        <f t="shared" si="8"/>
        <v>5954195</v>
      </c>
      <c r="E36" s="14">
        <f t="shared" si="8"/>
        <v>8741233</v>
      </c>
      <c r="F36" s="14">
        <f t="shared" si="8"/>
        <v>143339482</v>
      </c>
      <c r="G36" s="14">
        <f t="shared" si="8"/>
        <v>7161792</v>
      </c>
      <c r="H36" s="14">
        <f t="shared" si="8"/>
        <v>9444354</v>
      </c>
      <c r="I36" s="14">
        <f t="shared" si="8"/>
        <v>7100794</v>
      </c>
      <c r="J36" s="14">
        <f t="shared" si="8"/>
        <v>7068174</v>
      </c>
      <c r="K36" s="14">
        <f t="shared" si="8"/>
        <v>7415835</v>
      </c>
      <c r="L36" s="14">
        <f t="shared" si="8"/>
        <v>7189687</v>
      </c>
      <c r="M36" s="14">
        <f t="shared" si="8"/>
        <v>4919075</v>
      </c>
      <c r="N36" s="14">
        <f t="shared" si="8"/>
        <v>4835603</v>
      </c>
    </row>
    <row r="37" spans="1:14" x14ac:dyDescent="0.2">
      <c r="A37" s="12" t="s">
        <v>87</v>
      </c>
      <c r="B37" s="8">
        <f>SUM(C37:N37)</f>
        <v>93817171</v>
      </c>
      <c r="C37" s="8">
        <v>5756947</v>
      </c>
      <c r="D37" s="8">
        <v>5944195</v>
      </c>
      <c r="E37" s="8">
        <v>8731233</v>
      </c>
      <c r="F37" s="8">
        <v>18329482</v>
      </c>
      <c r="G37" s="8">
        <v>7151792</v>
      </c>
      <c r="H37" s="8">
        <v>9434354</v>
      </c>
      <c r="I37" s="8">
        <v>7090794</v>
      </c>
      <c r="J37" s="8">
        <v>7058174</v>
      </c>
      <c r="K37" s="8">
        <v>7405835</v>
      </c>
      <c r="L37" s="8">
        <v>7179687</v>
      </c>
      <c r="M37" s="8">
        <v>4909075</v>
      </c>
      <c r="N37" s="8">
        <v>4825603</v>
      </c>
    </row>
    <row r="38" spans="1:14" x14ac:dyDescent="0.2">
      <c r="A38" s="12" t="s">
        <v>88</v>
      </c>
      <c r="B38" s="8">
        <f>SUM(C38:N38)</f>
        <v>125120000</v>
      </c>
      <c r="C38" s="8">
        <v>10000</v>
      </c>
      <c r="D38" s="8">
        <v>10000</v>
      </c>
      <c r="E38" s="8">
        <v>10000</v>
      </c>
      <c r="F38" s="8">
        <v>125010000</v>
      </c>
      <c r="G38" s="8">
        <v>10000</v>
      </c>
      <c r="H38" s="8">
        <v>10000</v>
      </c>
      <c r="I38" s="8">
        <v>10000</v>
      </c>
      <c r="J38" s="8">
        <v>10000</v>
      </c>
      <c r="K38" s="8">
        <v>10000</v>
      </c>
      <c r="L38" s="8">
        <v>10000</v>
      </c>
      <c r="M38" s="8">
        <v>10000</v>
      </c>
      <c r="N38" s="8">
        <v>10000</v>
      </c>
    </row>
    <row r="39" spans="1:14" x14ac:dyDescent="0.2">
      <c r="A39" s="12" t="s">
        <v>89</v>
      </c>
      <c r="B39" s="8">
        <f>SUM(C39:N39)</f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1:14" ht="33.75" x14ac:dyDescent="0.2">
      <c r="A40" s="12" t="s">
        <v>90</v>
      </c>
      <c r="B40" s="8">
        <f>SUM(C40:N40)</f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ht="22.5" x14ac:dyDescent="0.2">
      <c r="A41" s="13" t="s">
        <v>91</v>
      </c>
      <c r="B41" s="14">
        <f t="shared" ref="B41:N41" si="9">SUM(+B42+B43+B44+B45+B46+B47+B48+B49+B50)</f>
        <v>0</v>
      </c>
      <c r="C41" s="14">
        <f t="shared" si="9"/>
        <v>0</v>
      </c>
      <c r="D41" s="14">
        <f t="shared" si="9"/>
        <v>0</v>
      </c>
      <c r="E41" s="14">
        <f t="shared" si="9"/>
        <v>0</v>
      </c>
      <c r="F41" s="14">
        <f t="shared" si="9"/>
        <v>0</v>
      </c>
      <c r="G41" s="14">
        <f t="shared" si="9"/>
        <v>0</v>
      </c>
      <c r="H41" s="14">
        <f t="shared" si="9"/>
        <v>0</v>
      </c>
      <c r="I41" s="14">
        <f t="shared" si="9"/>
        <v>0</v>
      </c>
      <c r="J41" s="14">
        <f t="shared" si="9"/>
        <v>0</v>
      </c>
      <c r="K41" s="14">
        <f t="shared" si="9"/>
        <v>0</v>
      </c>
      <c r="L41" s="14">
        <f t="shared" si="9"/>
        <v>0</v>
      </c>
      <c r="M41" s="14">
        <f t="shared" si="9"/>
        <v>0</v>
      </c>
      <c r="N41" s="14">
        <f t="shared" si="9"/>
        <v>0</v>
      </c>
    </row>
    <row r="42" spans="1:14" ht="22.5" x14ac:dyDescent="0.2">
      <c r="A42" s="12" t="s">
        <v>92</v>
      </c>
      <c r="B42" s="8">
        <f t="shared" ref="B42:B50" si="10">SUM(C42:N42)</f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ht="22.5" x14ac:dyDescent="0.2">
      <c r="A43" s="12" t="s">
        <v>93</v>
      </c>
      <c r="B43" s="8">
        <f t="shared" si="10"/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ht="33.75" x14ac:dyDescent="0.2">
      <c r="A44" s="12" t="s">
        <v>94</v>
      </c>
      <c r="B44" s="8">
        <f t="shared" si="10"/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3.75" x14ac:dyDescent="0.2">
      <c r="A45" s="12" t="s">
        <v>95</v>
      </c>
      <c r="B45" s="8">
        <f t="shared" si="10"/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</row>
    <row r="46" spans="1:14" ht="33.75" x14ac:dyDescent="0.2">
      <c r="A46" s="12" t="s">
        <v>96</v>
      </c>
      <c r="B46" s="8">
        <f t="shared" si="10"/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</row>
    <row r="47" spans="1:14" ht="33.75" x14ac:dyDescent="0.2">
      <c r="A47" s="12" t="s">
        <v>97</v>
      </c>
      <c r="B47" s="8">
        <f t="shared" si="10"/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33.75" x14ac:dyDescent="0.2">
      <c r="A48" s="12" t="s">
        <v>98</v>
      </c>
      <c r="B48" s="8">
        <f t="shared" si="10"/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1:14" ht="22.5" x14ac:dyDescent="0.2">
      <c r="A49" s="12" t="s">
        <v>99</v>
      </c>
      <c r="B49" s="8">
        <f t="shared" si="10"/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</row>
    <row r="50" spans="1:14" x14ac:dyDescent="0.2">
      <c r="A50" s="12" t="s">
        <v>100</v>
      </c>
      <c r="B50" s="8">
        <f t="shared" si="10"/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</row>
    <row r="51" spans="1:14" ht="33.75" x14ac:dyDescent="0.2">
      <c r="A51" s="13" t="s">
        <v>101</v>
      </c>
      <c r="B51" s="14">
        <f t="shared" ref="B51:N51" si="11">SUM(+B52+B53+B54+B55+B56)</f>
        <v>1198751843</v>
      </c>
      <c r="C51" s="14">
        <f t="shared" si="11"/>
        <v>102958960</v>
      </c>
      <c r="D51" s="14">
        <f t="shared" si="11"/>
        <v>110859936</v>
      </c>
      <c r="E51" s="14">
        <f t="shared" si="11"/>
        <v>109061227</v>
      </c>
      <c r="F51" s="14">
        <f t="shared" si="11"/>
        <v>100526290</v>
      </c>
      <c r="G51" s="14">
        <f t="shared" si="11"/>
        <v>103320356</v>
      </c>
      <c r="H51" s="14">
        <f t="shared" si="11"/>
        <v>118086537</v>
      </c>
      <c r="I51" s="14">
        <f t="shared" si="11"/>
        <v>102475710</v>
      </c>
      <c r="J51" s="14">
        <f t="shared" si="11"/>
        <v>100622706</v>
      </c>
      <c r="K51" s="14">
        <f t="shared" si="11"/>
        <v>88529004</v>
      </c>
      <c r="L51" s="14">
        <f t="shared" si="11"/>
        <v>94181949</v>
      </c>
      <c r="M51" s="14">
        <f t="shared" si="11"/>
        <v>86475276</v>
      </c>
      <c r="N51" s="14">
        <f t="shared" si="11"/>
        <v>81653892</v>
      </c>
    </row>
    <row r="52" spans="1:14" x14ac:dyDescent="0.2">
      <c r="A52" s="12" t="s">
        <v>102</v>
      </c>
      <c r="B52" s="8">
        <f>SUM(C52:N52)</f>
        <v>540265395</v>
      </c>
      <c r="C52" s="8">
        <v>48083345</v>
      </c>
      <c r="D52" s="8">
        <v>53490215</v>
      </c>
      <c r="E52" s="8">
        <v>45930459</v>
      </c>
      <c r="F52" s="8">
        <v>47783796</v>
      </c>
      <c r="G52" s="8">
        <v>51085780</v>
      </c>
      <c r="H52" s="8">
        <v>59176292</v>
      </c>
      <c r="I52" s="8">
        <v>45247300</v>
      </c>
      <c r="J52" s="8">
        <v>40218849</v>
      </c>
      <c r="K52" s="8">
        <v>35886544</v>
      </c>
      <c r="L52" s="8">
        <v>41738784</v>
      </c>
      <c r="M52" s="8">
        <v>38280433</v>
      </c>
      <c r="N52" s="8">
        <v>33343598</v>
      </c>
    </row>
    <row r="53" spans="1:14" x14ac:dyDescent="0.2">
      <c r="A53" s="12" t="s">
        <v>103</v>
      </c>
      <c r="B53" s="8">
        <f>SUM(C53:N53)</f>
        <v>449358086</v>
      </c>
      <c r="C53" s="8">
        <v>38071501</v>
      </c>
      <c r="D53" s="8">
        <v>38071501</v>
      </c>
      <c r="E53" s="8">
        <v>38071501</v>
      </c>
      <c r="F53" s="8">
        <v>38071501</v>
      </c>
      <c r="G53" s="8">
        <v>38071501</v>
      </c>
      <c r="H53" s="8">
        <v>38071501</v>
      </c>
      <c r="I53" s="8">
        <v>38071501</v>
      </c>
      <c r="J53" s="8">
        <v>38071501</v>
      </c>
      <c r="K53" s="8">
        <v>38071501</v>
      </c>
      <c r="L53" s="8">
        <v>38071501</v>
      </c>
      <c r="M53" s="8">
        <v>34321538</v>
      </c>
      <c r="N53" s="8">
        <v>34321538</v>
      </c>
    </row>
    <row r="54" spans="1:14" x14ac:dyDescent="0.2">
      <c r="A54" s="12" t="s">
        <v>104</v>
      </c>
      <c r="B54" s="8">
        <f>SUM(C54:N54)</f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</row>
    <row r="55" spans="1:14" x14ac:dyDescent="0.2">
      <c r="A55" s="12" t="s">
        <v>105</v>
      </c>
      <c r="B55" s="8">
        <f>SUM(C55:N55)</f>
        <v>209128362</v>
      </c>
      <c r="C55" s="8">
        <v>16804114</v>
      </c>
      <c r="D55" s="8">
        <v>19298220</v>
      </c>
      <c r="E55" s="8">
        <v>25059267</v>
      </c>
      <c r="F55" s="8">
        <v>14670993</v>
      </c>
      <c r="G55" s="8">
        <v>14163075</v>
      </c>
      <c r="H55" s="8">
        <v>20838744</v>
      </c>
      <c r="I55" s="8">
        <v>19156909</v>
      </c>
      <c r="J55" s="8">
        <v>22332356</v>
      </c>
      <c r="K55" s="8">
        <v>14570959</v>
      </c>
      <c r="L55" s="8">
        <v>14371664</v>
      </c>
      <c r="M55" s="8">
        <v>13873305</v>
      </c>
      <c r="N55" s="8">
        <v>13988756</v>
      </c>
    </row>
    <row r="56" spans="1:14" x14ac:dyDescent="0.2">
      <c r="A56" s="12" t="s">
        <v>106</v>
      </c>
      <c r="B56" s="8">
        <f>SUM(C56:N56)</f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</row>
    <row r="57" spans="1:14" ht="22.5" x14ac:dyDescent="0.2">
      <c r="A57" s="13" t="s">
        <v>107</v>
      </c>
      <c r="B57" s="14">
        <f t="shared" ref="B57:N57" si="12">SUM(+B58+B59+B60+B61+B62+B63+B64)</f>
        <v>0</v>
      </c>
      <c r="C57" s="14">
        <f t="shared" si="12"/>
        <v>0</v>
      </c>
      <c r="D57" s="14">
        <f t="shared" si="12"/>
        <v>0</v>
      </c>
      <c r="E57" s="14">
        <f t="shared" si="12"/>
        <v>0</v>
      </c>
      <c r="F57" s="14">
        <f t="shared" si="12"/>
        <v>0</v>
      </c>
      <c r="G57" s="14">
        <f t="shared" si="12"/>
        <v>0</v>
      </c>
      <c r="H57" s="14">
        <f t="shared" si="12"/>
        <v>0</v>
      </c>
      <c r="I57" s="14">
        <f t="shared" si="12"/>
        <v>0</v>
      </c>
      <c r="J57" s="14">
        <f t="shared" si="12"/>
        <v>0</v>
      </c>
      <c r="K57" s="14">
        <f t="shared" si="12"/>
        <v>0</v>
      </c>
      <c r="L57" s="14">
        <f t="shared" si="12"/>
        <v>0</v>
      </c>
      <c r="M57" s="14">
        <f t="shared" si="12"/>
        <v>0</v>
      </c>
      <c r="N57" s="14">
        <f t="shared" si="12"/>
        <v>0</v>
      </c>
    </row>
    <row r="58" spans="1:14" x14ac:dyDescent="0.2">
      <c r="A58" s="12" t="s">
        <v>108</v>
      </c>
      <c r="B58" s="8">
        <f t="shared" ref="B58:B64" si="13">SUM(C58:N58)</f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x14ac:dyDescent="0.2">
      <c r="A59" s="12" t="s">
        <v>109</v>
      </c>
      <c r="B59" s="8">
        <f t="shared" si="13"/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</row>
    <row r="60" spans="1:14" x14ac:dyDescent="0.2">
      <c r="A60" s="12" t="s">
        <v>110</v>
      </c>
      <c r="B60" s="8">
        <f t="shared" si="13"/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</row>
    <row r="61" spans="1:14" x14ac:dyDescent="0.2">
      <c r="A61" s="12" t="s">
        <v>111</v>
      </c>
      <c r="B61" s="8">
        <f t="shared" si="13"/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x14ac:dyDescent="0.2">
      <c r="A62" s="12" t="s">
        <v>112</v>
      </c>
      <c r="B62" s="8">
        <f t="shared" si="13"/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</row>
    <row r="63" spans="1:14" ht="22.5" x14ac:dyDescent="0.2">
      <c r="A63" s="12" t="s">
        <v>113</v>
      </c>
      <c r="B63" s="8">
        <f t="shared" si="13"/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22.5" x14ac:dyDescent="0.2">
      <c r="A64" s="12" t="s">
        <v>114</v>
      </c>
      <c r="B64" s="8">
        <f t="shared" si="13"/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</row>
    <row r="65" spans="1:14" x14ac:dyDescent="0.2">
      <c r="A65" s="13" t="s">
        <v>115</v>
      </c>
      <c r="B65" s="14">
        <f t="shared" ref="B65:N65" si="14">SUM(+B66+B67+B68)</f>
        <v>100000000</v>
      </c>
      <c r="C65" s="14">
        <f t="shared" si="14"/>
        <v>0</v>
      </c>
      <c r="D65" s="14">
        <f t="shared" si="14"/>
        <v>0</v>
      </c>
      <c r="E65" s="14">
        <f t="shared" si="14"/>
        <v>0</v>
      </c>
      <c r="F65" s="14">
        <f t="shared" si="14"/>
        <v>0</v>
      </c>
      <c r="G65" s="14">
        <f t="shared" si="14"/>
        <v>0</v>
      </c>
      <c r="H65" s="14">
        <f t="shared" si="14"/>
        <v>0</v>
      </c>
      <c r="I65" s="14">
        <f t="shared" si="14"/>
        <v>0</v>
      </c>
      <c r="J65" s="14">
        <f t="shared" si="14"/>
        <v>0</v>
      </c>
      <c r="K65" s="14">
        <f t="shared" si="14"/>
        <v>0</v>
      </c>
      <c r="L65" s="14">
        <f t="shared" si="14"/>
        <v>0</v>
      </c>
      <c r="M65" s="14">
        <f t="shared" si="14"/>
        <v>100000000</v>
      </c>
      <c r="N65" s="14">
        <f t="shared" si="14"/>
        <v>0</v>
      </c>
    </row>
    <row r="66" spans="1:14" x14ac:dyDescent="0.2">
      <c r="A66" s="12" t="s">
        <v>116</v>
      </c>
      <c r="B66" s="8">
        <f>SUM(C66:N66)</f>
        <v>100000000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100000000</v>
      </c>
      <c r="N66" s="8">
        <v>0</v>
      </c>
    </row>
    <row r="67" spans="1:14" x14ac:dyDescent="0.2">
      <c r="A67" s="12" t="s">
        <v>117</v>
      </c>
      <c r="B67" s="8">
        <f>SUM(C67:N67)</f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</row>
    <row r="68" spans="1:14" x14ac:dyDescent="0.2">
      <c r="A68" s="12" t="s">
        <v>118</v>
      </c>
      <c r="B68" s="8">
        <f>SUM(C68:N68)</f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</row>
    <row r="69" spans="1:14" x14ac:dyDescent="0.2">
      <c r="A69" s="19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</sheetData>
  <pageMargins left="0.23622047244094491" right="0.23622047244094491" top="0.47244094488188981" bottom="0.23622047244094491" header="0.31496062992125984" footer="0.31496062992125984"/>
  <pageSetup scale="56" fitToHeight="0" orientation="landscape" verticalDpi="4294967293" r:id="rId1"/>
  <ignoredErrors>
    <ignoredError sqref="B16:B6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B3" sqref="B3"/>
    </sheetView>
  </sheetViews>
  <sheetFormatPr baseColWidth="10" defaultRowHeight="12.75" x14ac:dyDescent="0.2"/>
  <cols>
    <col min="2" max="3" width="14.28515625" bestFit="1" customWidth="1"/>
    <col min="4" max="4" width="13.42578125" bestFit="1" customWidth="1"/>
    <col min="5" max="5" width="14.28515625" bestFit="1" customWidth="1"/>
    <col min="6" max="12" width="13.42578125" bestFit="1" customWidth="1"/>
    <col min="13" max="13" width="14.28515625" bestFit="1" customWidth="1"/>
    <col min="14" max="14" width="15.85546875" bestFit="1" customWidth="1"/>
  </cols>
  <sheetData>
    <row r="1" spans="1:14" x14ac:dyDescent="0.2">
      <c r="A1" s="1" t="s">
        <v>14</v>
      </c>
      <c r="B1" s="2" t="s">
        <v>15</v>
      </c>
      <c r="C1" s="2" t="s">
        <v>16</v>
      </c>
      <c r="D1" s="2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26</v>
      </c>
      <c r="N1" s="3" t="s">
        <v>27</v>
      </c>
    </row>
    <row r="2" spans="1:14" x14ac:dyDescent="0.2">
      <c r="A2" s="1" t="s">
        <v>28</v>
      </c>
      <c r="B2" s="2" t="s">
        <v>29</v>
      </c>
      <c r="C2" s="2" t="s">
        <v>29</v>
      </c>
      <c r="D2" s="2" t="s">
        <v>29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3" t="s">
        <v>29</v>
      </c>
    </row>
    <row r="3" spans="1:14" x14ac:dyDescent="0.2">
      <c r="A3" s="2" t="s">
        <v>30</v>
      </c>
      <c r="B3" s="4" t="e">
        <v>#NAME?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5" t="e">
        <v>#NAME?</v>
      </c>
      <c r="N3" s="6" t="e">
        <v>#NAME?</v>
      </c>
    </row>
    <row r="4" spans="1:14" x14ac:dyDescent="0.2">
      <c r="A4" s="2" t="s">
        <v>31</v>
      </c>
      <c r="B4" s="5" t="e">
        <v>#NAME?</v>
      </c>
      <c r="C4" s="5" t="e">
        <v>#NAME?</v>
      </c>
      <c r="D4" s="5" t="e">
        <v>#NAME?</v>
      </c>
      <c r="E4" s="5" t="e">
        <v>#NAME?</v>
      </c>
      <c r="F4" s="5" t="e">
        <v>#NAME?</v>
      </c>
      <c r="G4" s="5" t="e">
        <v>#NAME?</v>
      </c>
      <c r="H4" s="5" t="e">
        <v>#NAME?</v>
      </c>
      <c r="I4" s="5" t="e">
        <v>#NAME?</v>
      </c>
      <c r="J4" s="5" t="e">
        <v>#NAME?</v>
      </c>
      <c r="K4" s="5" t="e">
        <v>#NAME?</v>
      </c>
      <c r="L4" s="5" t="e">
        <v>#NAME?</v>
      </c>
      <c r="M4" s="5" t="e">
        <v>#NAME?</v>
      </c>
      <c r="N4" s="6" t="e">
        <v>#NAME?</v>
      </c>
    </row>
    <row r="5" spans="1:14" x14ac:dyDescent="0.2">
      <c r="A5" s="2" t="s">
        <v>32</v>
      </c>
      <c r="B5" s="5" t="e">
        <v>#NAME?</v>
      </c>
      <c r="C5" s="5" t="e">
        <v>#NAME?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  <c r="K5" s="5" t="e">
        <v>#NAME?</v>
      </c>
      <c r="L5" s="5" t="e">
        <v>#NAME?</v>
      </c>
      <c r="M5" s="5" t="e">
        <v>#NAME?</v>
      </c>
      <c r="N5" s="6" t="e">
        <v>#NAME?</v>
      </c>
    </row>
    <row r="6" spans="1:14" x14ac:dyDescent="0.2">
      <c r="A6" s="2" t="s">
        <v>33</v>
      </c>
      <c r="B6" s="5" t="e">
        <v>#NAME?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  <c r="J6" s="5" t="e">
        <v>#NAME?</v>
      </c>
      <c r="K6" s="5" t="e">
        <v>#NAME?</v>
      </c>
      <c r="L6" s="5" t="e">
        <v>#NAME?</v>
      </c>
      <c r="M6" s="5" t="e">
        <v>#NAME?</v>
      </c>
      <c r="N6" s="6" t="e">
        <v>#NAME?</v>
      </c>
    </row>
    <row r="7" spans="1:14" x14ac:dyDescent="0.2">
      <c r="A7" s="2" t="s">
        <v>34</v>
      </c>
      <c r="B7" s="5" t="e">
        <v>#NAME?</v>
      </c>
      <c r="C7" s="5" t="e">
        <v>#NAME?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  <c r="K7" s="5" t="e">
        <v>#NAME?</v>
      </c>
      <c r="L7" s="5" t="e">
        <v>#NAME?</v>
      </c>
      <c r="M7" s="5" t="e">
        <v>#NAME?</v>
      </c>
      <c r="N7" s="6" t="e">
        <v>#NAME?</v>
      </c>
    </row>
    <row r="8" spans="1:14" x14ac:dyDescent="0.2">
      <c r="A8" s="2" t="s">
        <v>35</v>
      </c>
      <c r="B8" s="5" t="e">
        <v>#NAME?</v>
      </c>
      <c r="C8" s="5" t="e">
        <v>#NAME?</v>
      </c>
      <c r="D8" s="5" t="e">
        <v>#NAME?</v>
      </c>
      <c r="E8" s="5" t="e">
        <v>#NAME?</v>
      </c>
      <c r="F8" s="5" t="e">
        <v>#NAME?</v>
      </c>
      <c r="G8" s="5" t="e">
        <v>#NAME?</v>
      </c>
      <c r="H8" s="5" t="e">
        <v>#NAME?</v>
      </c>
      <c r="I8" s="5" t="e">
        <v>#NAME?</v>
      </c>
      <c r="J8" s="5" t="e">
        <v>#NAME?</v>
      </c>
      <c r="K8" s="5" t="e">
        <v>#NAME?</v>
      </c>
      <c r="L8" s="5" t="e">
        <v>#NAME?</v>
      </c>
      <c r="M8" s="5" t="e">
        <v>#NAME?</v>
      </c>
      <c r="N8" s="6" t="e">
        <v>#NAME?</v>
      </c>
    </row>
    <row r="9" spans="1:14" x14ac:dyDescent="0.2">
      <c r="A9" s="2" t="s">
        <v>36</v>
      </c>
      <c r="B9" s="5" t="e">
        <v>#NAME?</v>
      </c>
      <c r="C9" s="5" t="e">
        <v>#NAME?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  <c r="K9" s="5" t="e">
        <v>#NAME?</v>
      </c>
      <c r="L9" s="5" t="e">
        <v>#NAME?</v>
      </c>
      <c r="M9" s="5" t="e">
        <v>#NAME?</v>
      </c>
      <c r="N9" s="6" t="e">
        <v>#NAME?</v>
      </c>
    </row>
    <row r="10" spans="1:14" x14ac:dyDescent="0.2">
      <c r="A10" s="3" t="s">
        <v>27</v>
      </c>
      <c r="B10" s="6" t="e">
        <v>#NAME?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  <c r="K10" s="6" t="e">
        <v>#NAME?</v>
      </c>
      <c r="L10" s="6" t="e">
        <v>#NAME?</v>
      </c>
      <c r="M10" s="6" t="e">
        <v>#NAME?</v>
      </c>
      <c r="N10" s="6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C3" sqref="C3"/>
    </sheetView>
  </sheetViews>
  <sheetFormatPr baseColWidth="10" defaultRowHeight="12.75" x14ac:dyDescent="0.2"/>
  <cols>
    <col min="3" max="4" width="14.28515625" bestFit="1" customWidth="1"/>
    <col min="5" max="5" width="13.42578125" bestFit="1" customWidth="1"/>
    <col min="6" max="6" width="14.28515625" bestFit="1" customWidth="1"/>
    <col min="7" max="13" width="13.42578125" bestFit="1" customWidth="1"/>
    <col min="14" max="14" width="14.28515625" bestFit="1" customWidth="1"/>
    <col min="15" max="15" width="15.85546875" bestFit="1" customWidth="1"/>
  </cols>
  <sheetData>
    <row r="1" spans="1:15" x14ac:dyDescent="0.2">
      <c r="A1" s="1" t="s">
        <v>37</v>
      </c>
      <c r="B1" s="1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26</v>
      </c>
      <c r="O1" s="3" t="s">
        <v>27</v>
      </c>
    </row>
    <row r="2" spans="1:15" x14ac:dyDescent="0.2">
      <c r="A2" s="1" t="s">
        <v>28</v>
      </c>
      <c r="B2" s="1" t="s">
        <v>38</v>
      </c>
      <c r="C2" s="2" t="s">
        <v>29</v>
      </c>
      <c r="D2" s="2" t="s">
        <v>29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2" t="s">
        <v>29</v>
      </c>
      <c r="O2" s="3" t="s">
        <v>29</v>
      </c>
    </row>
    <row r="3" spans="1:15" x14ac:dyDescent="0.2">
      <c r="A3" s="2" t="s">
        <v>30</v>
      </c>
      <c r="B3" s="2" t="s">
        <v>39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5" t="e">
        <v>#NAME?</v>
      </c>
      <c r="O3" s="6" t="e">
        <v>#NAME?</v>
      </c>
    </row>
    <row r="4" spans="1:15" x14ac:dyDescent="0.2">
      <c r="A4" s="2" t="s">
        <v>37</v>
      </c>
      <c r="B4" s="3" t="s">
        <v>40</v>
      </c>
      <c r="C4" s="7" t="e">
        <v>#NAME?</v>
      </c>
      <c r="D4" s="7" t="e">
        <v>#NAME?</v>
      </c>
      <c r="E4" s="7" t="e">
        <v>#NAME?</v>
      </c>
      <c r="F4" s="7" t="e">
        <v>#NAME?</v>
      </c>
      <c r="G4" s="7" t="e">
        <v>#NAME?</v>
      </c>
      <c r="H4" s="7" t="e">
        <v>#NAME?</v>
      </c>
      <c r="I4" s="7" t="e">
        <v>#NAME?</v>
      </c>
      <c r="J4" s="7" t="e">
        <v>#NAME?</v>
      </c>
      <c r="K4" s="7" t="e">
        <v>#NAME?</v>
      </c>
      <c r="L4" s="7" t="e">
        <v>#NAME?</v>
      </c>
      <c r="M4" s="7" t="e">
        <v>#NAME?</v>
      </c>
      <c r="N4" s="6" t="e">
        <v>#NAME?</v>
      </c>
      <c r="O4" s="6" t="e">
        <v>#NAME?</v>
      </c>
    </row>
    <row r="5" spans="1:15" x14ac:dyDescent="0.2">
      <c r="A5" s="2" t="s">
        <v>31</v>
      </c>
      <c r="B5" s="2" t="s">
        <v>41</v>
      </c>
      <c r="C5" s="5" t="e">
        <v>#NAME?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  <c r="K5" s="5" t="e">
        <v>#NAME?</v>
      </c>
      <c r="L5" s="5" t="e">
        <v>#NAME?</v>
      </c>
      <c r="M5" s="5" t="e">
        <v>#NAME?</v>
      </c>
      <c r="N5" s="5" t="e">
        <v>#NAME?</v>
      </c>
      <c r="O5" s="6" t="e">
        <v>#NAME?</v>
      </c>
    </row>
    <row r="6" spans="1:15" x14ac:dyDescent="0.2">
      <c r="A6" s="2" t="s">
        <v>37</v>
      </c>
      <c r="B6" s="2" t="s">
        <v>42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  <c r="J6" s="5" t="e">
        <v>#NAME?</v>
      </c>
      <c r="K6" s="5" t="e">
        <v>#NAME?</v>
      </c>
      <c r="L6" s="5" t="e">
        <v>#NAME?</v>
      </c>
      <c r="M6" s="5" t="e">
        <v>#NAME?</v>
      </c>
      <c r="N6" s="5" t="e">
        <v>#NAME?</v>
      </c>
      <c r="O6" s="6" t="e">
        <v>#NAME?</v>
      </c>
    </row>
    <row r="7" spans="1:15" x14ac:dyDescent="0.2">
      <c r="A7" s="2" t="s">
        <v>37</v>
      </c>
      <c r="B7" s="2" t="s">
        <v>43</v>
      </c>
      <c r="C7" s="5" t="e">
        <v>#NAME?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  <c r="K7" s="5" t="e">
        <v>#NAME?</v>
      </c>
      <c r="L7" s="5" t="e">
        <v>#NAME?</v>
      </c>
      <c r="M7" s="5" t="e">
        <v>#NAME?</v>
      </c>
      <c r="N7" s="5" t="e">
        <v>#NAME?</v>
      </c>
      <c r="O7" s="6" t="e">
        <v>#NAME?</v>
      </c>
    </row>
    <row r="8" spans="1:15" x14ac:dyDescent="0.2">
      <c r="A8" s="2" t="s">
        <v>37</v>
      </c>
      <c r="B8" s="3" t="s">
        <v>40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  <c r="K8" s="6" t="e">
        <v>#NAME?</v>
      </c>
      <c r="L8" s="6" t="e">
        <v>#NAME?</v>
      </c>
      <c r="M8" s="6" t="e">
        <v>#NAME?</v>
      </c>
      <c r="N8" s="6" t="e">
        <v>#NAME?</v>
      </c>
      <c r="O8" s="6" t="e">
        <v>#NAME?</v>
      </c>
    </row>
    <row r="9" spans="1:15" x14ac:dyDescent="0.2">
      <c r="A9" s="2" t="s">
        <v>32</v>
      </c>
      <c r="B9" s="2" t="s">
        <v>44</v>
      </c>
      <c r="C9" s="5" t="e">
        <v>#NAME?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  <c r="K9" s="5" t="e">
        <v>#NAME?</v>
      </c>
      <c r="L9" s="5" t="e">
        <v>#NAME?</v>
      </c>
      <c r="M9" s="5" t="e">
        <v>#NAME?</v>
      </c>
      <c r="N9" s="5" t="e">
        <v>#NAME?</v>
      </c>
      <c r="O9" s="6" t="e">
        <v>#NAME?</v>
      </c>
    </row>
    <row r="10" spans="1:15" x14ac:dyDescent="0.2">
      <c r="A10" s="2" t="s">
        <v>37</v>
      </c>
      <c r="B10" s="2" t="s">
        <v>45</v>
      </c>
      <c r="C10" s="5" t="e">
        <v>#NAME?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  <c r="K10" s="5" t="e">
        <v>#NAME?</v>
      </c>
      <c r="L10" s="5" t="e">
        <v>#NAME?</v>
      </c>
      <c r="M10" s="5" t="e">
        <v>#NAME?</v>
      </c>
      <c r="N10" s="5" t="e">
        <v>#NAME?</v>
      </c>
      <c r="O10" s="6" t="e">
        <v>#NAME?</v>
      </c>
    </row>
    <row r="11" spans="1:15" x14ac:dyDescent="0.2">
      <c r="A11" s="2" t="s">
        <v>37</v>
      </c>
      <c r="B11" s="2" t="s">
        <v>46</v>
      </c>
      <c r="C11" s="5" t="e">
        <v>#NAME?</v>
      </c>
      <c r="D11" s="5" t="e">
        <v>#NAME?</v>
      </c>
      <c r="E11" s="5" t="e">
        <v>#NAME?</v>
      </c>
      <c r="F11" s="5" t="e">
        <v>#NAME?</v>
      </c>
      <c r="G11" s="5" t="e">
        <v>#NAME?</v>
      </c>
      <c r="H11" s="5" t="e">
        <v>#NAME?</v>
      </c>
      <c r="I11" s="5" t="e">
        <v>#NAME?</v>
      </c>
      <c r="J11" s="5" t="e">
        <v>#NAME?</v>
      </c>
      <c r="K11" s="5" t="e">
        <v>#NAME?</v>
      </c>
      <c r="L11" s="5" t="e">
        <v>#NAME?</v>
      </c>
      <c r="M11" s="5" t="e">
        <v>#NAME?</v>
      </c>
      <c r="N11" s="5" t="e">
        <v>#NAME?</v>
      </c>
      <c r="O11" s="6" t="e">
        <v>#NAME?</v>
      </c>
    </row>
    <row r="12" spans="1:15" x14ac:dyDescent="0.2">
      <c r="A12" s="2" t="s">
        <v>37</v>
      </c>
      <c r="B12" s="3" t="s">
        <v>40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  <c r="K12" s="6" t="e">
        <v>#NAME?</v>
      </c>
      <c r="L12" s="6" t="e">
        <v>#NAME?</v>
      </c>
      <c r="M12" s="6" t="e">
        <v>#NAME?</v>
      </c>
      <c r="N12" s="6" t="e">
        <v>#NAME?</v>
      </c>
      <c r="O12" s="6" t="e">
        <v>#NAME?</v>
      </c>
    </row>
    <row r="13" spans="1:15" x14ac:dyDescent="0.2">
      <c r="A13" s="2" t="s">
        <v>33</v>
      </c>
      <c r="B13" s="2" t="s">
        <v>47</v>
      </c>
      <c r="C13" s="5" t="e">
        <v>#NAME?</v>
      </c>
      <c r="D13" s="5" t="e">
        <v>#NAME?</v>
      </c>
      <c r="E13" s="5" t="e">
        <v>#NAME?</v>
      </c>
      <c r="F13" s="5" t="e">
        <v>#NAME?</v>
      </c>
      <c r="G13" s="5" t="e">
        <v>#NAME?</v>
      </c>
      <c r="H13" s="5" t="e">
        <v>#NAME?</v>
      </c>
      <c r="I13" s="5" t="e">
        <v>#NAME?</v>
      </c>
      <c r="J13" s="5" t="e">
        <v>#NAME?</v>
      </c>
      <c r="K13" s="5" t="e">
        <v>#NAME?</v>
      </c>
      <c r="L13" s="5" t="e">
        <v>#NAME?</v>
      </c>
      <c r="M13" s="5" t="e">
        <v>#NAME?</v>
      </c>
      <c r="N13" s="5" t="e">
        <v>#NAME?</v>
      </c>
      <c r="O13" s="6" t="e">
        <v>#NAME?</v>
      </c>
    </row>
    <row r="14" spans="1:15" x14ac:dyDescent="0.2">
      <c r="A14" s="2" t="s">
        <v>37</v>
      </c>
      <c r="B14" s="2" t="s">
        <v>48</v>
      </c>
      <c r="C14" s="5" t="e">
        <v>#NAME?</v>
      </c>
      <c r="D14" s="5" t="e">
        <v>#NAME?</v>
      </c>
      <c r="E14" s="5" t="e">
        <v>#NAME?</v>
      </c>
      <c r="F14" s="5" t="e">
        <v>#NAME?</v>
      </c>
      <c r="G14" s="5" t="e">
        <v>#NAME?</v>
      </c>
      <c r="H14" s="5" t="e">
        <v>#NAME?</v>
      </c>
      <c r="I14" s="5" t="e">
        <v>#NAME?</v>
      </c>
      <c r="J14" s="5" t="e">
        <v>#NAME?</v>
      </c>
      <c r="K14" s="5" t="e">
        <v>#NAME?</v>
      </c>
      <c r="L14" s="5" t="e">
        <v>#NAME?</v>
      </c>
      <c r="M14" s="5" t="e">
        <v>#NAME?</v>
      </c>
      <c r="N14" s="5" t="e">
        <v>#NAME?</v>
      </c>
      <c r="O14" s="6" t="e">
        <v>#NAME?</v>
      </c>
    </row>
    <row r="15" spans="1:15" x14ac:dyDescent="0.2">
      <c r="A15" s="2" t="s">
        <v>37</v>
      </c>
      <c r="B15" s="2" t="s">
        <v>49</v>
      </c>
      <c r="C15" s="5" t="e">
        <v>#NAME?</v>
      </c>
      <c r="D15" s="5" t="e">
        <v>#NAME?</v>
      </c>
      <c r="E15" s="5" t="e">
        <v>#NAME?</v>
      </c>
      <c r="F15" s="5" t="e">
        <v>#NAME?</v>
      </c>
      <c r="G15" s="5" t="e">
        <v>#NAME?</v>
      </c>
      <c r="H15" s="5" t="e">
        <v>#NAME?</v>
      </c>
      <c r="I15" s="5" t="e">
        <v>#NAME?</v>
      </c>
      <c r="J15" s="5" t="e">
        <v>#NAME?</v>
      </c>
      <c r="K15" s="5" t="e">
        <v>#NAME?</v>
      </c>
      <c r="L15" s="5" t="e">
        <v>#NAME?</v>
      </c>
      <c r="M15" s="5" t="e">
        <v>#NAME?</v>
      </c>
      <c r="N15" s="5" t="e">
        <v>#NAME?</v>
      </c>
      <c r="O15" s="6" t="e">
        <v>#NAME?</v>
      </c>
    </row>
    <row r="16" spans="1:15" x14ac:dyDescent="0.2">
      <c r="A16" s="2" t="s">
        <v>37</v>
      </c>
      <c r="B16" s="3" t="s">
        <v>40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  <c r="K16" s="6" t="e">
        <v>#NAME?</v>
      </c>
      <c r="L16" s="6" t="e">
        <v>#NAME?</v>
      </c>
      <c r="M16" s="6" t="e">
        <v>#NAME?</v>
      </c>
      <c r="N16" s="6" t="e">
        <v>#NAME?</v>
      </c>
      <c r="O16" s="6" t="e">
        <v>#NAME?</v>
      </c>
    </row>
    <row r="17" spans="1:15" x14ac:dyDescent="0.2">
      <c r="A17" s="2" t="s">
        <v>34</v>
      </c>
      <c r="B17" s="2" t="s">
        <v>50</v>
      </c>
      <c r="C17" s="5" t="e">
        <v>#NAME?</v>
      </c>
      <c r="D17" s="5" t="e">
        <v>#NAME?</v>
      </c>
      <c r="E17" s="5" t="e">
        <v>#NAME?</v>
      </c>
      <c r="F17" s="5" t="e">
        <v>#NAME?</v>
      </c>
      <c r="G17" s="5" t="e">
        <v>#NAME?</v>
      </c>
      <c r="H17" s="5" t="e">
        <v>#NAME?</v>
      </c>
      <c r="I17" s="5" t="e">
        <v>#NAME?</v>
      </c>
      <c r="J17" s="5" t="e">
        <v>#NAME?</v>
      </c>
      <c r="K17" s="5" t="e">
        <v>#NAME?</v>
      </c>
      <c r="L17" s="5" t="e">
        <v>#NAME?</v>
      </c>
      <c r="M17" s="5" t="e">
        <v>#NAME?</v>
      </c>
      <c r="N17" s="5" t="e">
        <v>#NAME?</v>
      </c>
      <c r="O17" s="6" t="e">
        <v>#NAME?</v>
      </c>
    </row>
    <row r="18" spans="1:15" x14ac:dyDescent="0.2">
      <c r="A18" s="2" t="s">
        <v>37</v>
      </c>
      <c r="B18" s="3" t="s">
        <v>40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  <c r="K18" s="6" t="e">
        <v>#NAME?</v>
      </c>
      <c r="L18" s="6" t="e">
        <v>#NAME?</v>
      </c>
      <c r="M18" s="6" t="e">
        <v>#NAME?</v>
      </c>
      <c r="N18" s="6" t="e">
        <v>#NAME?</v>
      </c>
      <c r="O18" s="6" t="e">
        <v>#NAME?</v>
      </c>
    </row>
    <row r="19" spans="1:15" x14ac:dyDescent="0.2">
      <c r="A19" s="2" t="s">
        <v>35</v>
      </c>
      <c r="B19" s="2" t="s">
        <v>51</v>
      </c>
      <c r="C19" s="5" t="e">
        <v>#NAME?</v>
      </c>
      <c r="D19" s="5" t="e">
        <v>#NAME?</v>
      </c>
      <c r="E19" s="5" t="e">
        <v>#NAME?</v>
      </c>
      <c r="F19" s="5" t="e">
        <v>#NAME?</v>
      </c>
      <c r="G19" s="5" t="e">
        <v>#NAME?</v>
      </c>
      <c r="H19" s="5" t="e">
        <v>#NAME?</v>
      </c>
      <c r="I19" s="5" t="e">
        <v>#NAME?</v>
      </c>
      <c r="J19" s="5" t="e">
        <v>#NAME?</v>
      </c>
      <c r="K19" s="5" t="e">
        <v>#NAME?</v>
      </c>
      <c r="L19" s="5" t="e">
        <v>#NAME?</v>
      </c>
      <c r="M19" s="5" t="e">
        <v>#NAME?</v>
      </c>
      <c r="N19" s="5" t="e">
        <v>#NAME?</v>
      </c>
      <c r="O19" s="6" t="e">
        <v>#NAME?</v>
      </c>
    </row>
    <row r="20" spans="1:15" x14ac:dyDescent="0.2">
      <c r="A20" s="2" t="s">
        <v>37</v>
      </c>
      <c r="B20" s="2" t="s">
        <v>52</v>
      </c>
      <c r="C20" s="5" t="e">
        <v>#NAME?</v>
      </c>
      <c r="D20" s="5" t="e">
        <v>#NAME?</v>
      </c>
      <c r="E20" s="5" t="e">
        <v>#NAME?</v>
      </c>
      <c r="F20" s="5" t="e">
        <v>#NAME?</v>
      </c>
      <c r="G20" s="5" t="e">
        <v>#NAME?</v>
      </c>
      <c r="H20" s="5" t="e">
        <v>#NAME?</v>
      </c>
      <c r="I20" s="5" t="e">
        <v>#NAME?</v>
      </c>
      <c r="J20" s="5" t="e">
        <v>#NAME?</v>
      </c>
      <c r="K20" s="5" t="e">
        <v>#NAME?</v>
      </c>
      <c r="L20" s="5" t="e">
        <v>#NAME?</v>
      </c>
      <c r="M20" s="5" t="e">
        <v>#NAME?</v>
      </c>
      <c r="N20" s="5" t="e">
        <v>#NAME?</v>
      </c>
      <c r="O20" s="6" t="e">
        <v>#NAME?</v>
      </c>
    </row>
    <row r="21" spans="1:15" x14ac:dyDescent="0.2">
      <c r="A21" s="2" t="s">
        <v>37</v>
      </c>
      <c r="B21" s="3" t="s">
        <v>40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  <c r="K21" s="6" t="e">
        <v>#NAME?</v>
      </c>
      <c r="L21" s="6" t="e">
        <v>#NAME?</v>
      </c>
      <c r="M21" s="6" t="e">
        <v>#NAME?</v>
      </c>
      <c r="N21" s="6" t="e">
        <v>#NAME?</v>
      </c>
      <c r="O21" s="6" t="e">
        <v>#NAME?</v>
      </c>
    </row>
    <row r="22" spans="1:15" x14ac:dyDescent="0.2">
      <c r="A22" s="2" t="s">
        <v>36</v>
      </c>
      <c r="B22" s="2" t="s">
        <v>53</v>
      </c>
      <c r="C22" s="5" t="e">
        <v>#NAME?</v>
      </c>
      <c r="D22" s="5" t="e">
        <v>#NAME?</v>
      </c>
      <c r="E22" s="5" t="e">
        <v>#NAME?</v>
      </c>
      <c r="F22" s="5" t="e">
        <v>#NAME?</v>
      </c>
      <c r="G22" s="5" t="e">
        <v>#NAME?</v>
      </c>
      <c r="H22" s="5" t="e">
        <v>#NAME?</v>
      </c>
      <c r="I22" s="5" t="e">
        <v>#NAME?</v>
      </c>
      <c r="J22" s="5" t="e">
        <v>#NAME?</v>
      </c>
      <c r="K22" s="5" t="e">
        <v>#NAME?</v>
      </c>
      <c r="L22" s="5" t="e">
        <v>#NAME?</v>
      </c>
      <c r="M22" s="5" t="e">
        <v>#NAME?</v>
      </c>
      <c r="N22" s="5" t="e">
        <v>#NAME?</v>
      </c>
      <c r="O22" s="6" t="e">
        <v>#NAME?</v>
      </c>
    </row>
    <row r="23" spans="1:15" x14ac:dyDescent="0.2">
      <c r="A23" s="2" t="s">
        <v>37</v>
      </c>
      <c r="B23" s="3" t="s">
        <v>40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  <c r="K23" s="6" t="e">
        <v>#NAME?</v>
      </c>
      <c r="L23" s="6" t="e">
        <v>#NAME?</v>
      </c>
      <c r="M23" s="6" t="e">
        <v>#NAME?</v>
      </c>
      <c r="N23" s="6" t="e">
        <v>#NAME?</v>
      </c>
      <c r="O23" s="6" t="e">
        <v>#NAME?</v>
      </c>
    </row>
    <row r="24" spans="1:15" x14ac:dyDescent="0.2">
      <c r="A24" s="3" t="s">
        <v>27</v>
      </c>
      <c r="B24" s="3" t="s">
        <v>37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  <c r="K24" s="6" t="e">
        <v>#NAME?</v>
      </c>
      <c r="L24" s="6" t="e">
        <v>#NAME?</v>
      </c>
      <c r="M24" s="6" t="e">
        <v>#NAME?</v>
      </c>
      <c r="N24" s="6" t="e">
        <v>#NAME?</v>
      </c>
      <c r="O24" s="6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M N 5 O T 7 I y X 8 6 y u q j S l 3 X e r F f r v G m r d J a n Z 8 s L + q B q 0 t O f z u t p M a U W z 4 p m m p W P 7 / p g H r / 5 / Z 8 e v z l + + e r L n z x 7 e v r q 6 P G r 1 6 9 + / 9 e / d + f D F 8 d f n B 4 9 f f n 7 E z L 8 6 + N X p z / x 1 e n r N 4 T S 2 R f 0 1 6 v f + / f / v Z + / / v 3 5 j 7 M v n 3 z n x R d H O 8 + + e v H 0 9 e 9 / 8 u b V 4 7 v 6 E X / 1 5 v d + k 9 4 9 e v z 6 q y + O n z w / P f q 9 H 9 8 1 v z 4 + e / 3 7 v 3 7 z 6 q u T N 1 + 9 O k W b 4 9 / 7 7 D V + v v z y 9 d m b o 5 2 d n U + J P P z 7 4 5 N v H / / k 8 9 / / V G D J H w q Y / 8 A v L 7 5 8 e v r 7 S 8 / 8 + V d f f M W f v 3 x + + p O n 2 o K 6 5 h 7 Q 7 O W r 1 y / e H O 0 J t v L H Y 0 L n z e / / / C e f U + e E p / n j 8 b d f / T 6 / / / H J m 7 O f Z D S / f X Y q X e g 8 4 V c i 3 + m b L 4 E z P 0 R z + e D x 6 9 / / z e / z 8 u j 3 I m j 8 C / 1 N v Q X E k k 8 e g 5 q v j o 7 x N 3 6 h v 0 + f v / n q 7 O k u U 0 / / 2 O P + B d S 3 H 9 / V 3 / A J w d D v 6 G 3 9 z Q N g / x I I P k 2 e n p 4 9 9 R D X D x 6 f f P n i 6 e / / 4 t W R f G r + w s d v j s 9 e v P 7 9 f 6 / f 5 x n e / / z s 9 Z u X 4 G P 5 B X 8 f v 3 n z 6 k w o J E T 7 / V + f P j 8 9 A f t 5 n w H i m f k M B O b 5 4 + m 2 R H 7 2 / P h z C I T 7 w 9 D c f O P / q Z N g v v L + e k z / v v n 9 l a 0 e 3 / X + k m 9 e d 7 4 z f 5 t v i c j A S f 9 S A h 8 / P z 1 + R k i / f g k m 8 v 6 y 3 5 x 8 m + f u 5 Z c n g M w / H 8 s s H D 3 9 z p v f 6 + z L L x 9 8 + f D V 7 k 8 + f 7 p 3 8 J 0 X O z / 1 6 e 9 9 R p C 0 B X r 7 f I / E n p 4 d + v 8 u 4 0 a f P H 7 z 7 e + 8 U X Q + 3 8 c v b 3 g 2 m b G / O P 6 9 5 S / 0 6 P 5 4 / M X Z C + 9 z + w c I / 9 p M A I 3 y 9 L X S / j V 4 g g m P 3 x 6 / J j p z T 7 / 3 m 9 f f f v Y c U m x + x W d f P L W f 8 a / 4 7 P n n 9 M v v w 5 / x r 6 R o S I Z O T l + / / v 2 / o J l m y h i 2 s J 9 8 c f r F k 9 N X 3 X a E x S u i O u P 2 9 J T Y 7 / n v T + 8 E T I U m x F j C i u 6 P x 3 c D V T W k t 0 5 + / + N X p 8 f f n N 7 a + 9 n Q W 0 d f Q T j 5 N 0 9 / 7 f y c 6 S 9 D t B / p r 5 / P + u t 4 9 8 3 n D 3 / v L 3 / i 3 s v n v / e n 3 z 7 + f Q b 1 1 / 7 / m / T X 7 / P / H / 3 1 U 8 + + O D l 5 e v r y 9 / / 9 + b e T 5 9 + g H r v / / 3 c 9 F i P e j / T Z z 2 t 9 t v / d T 1 8 d / M T O w 8 / 3 P v 3 u 3 u m w P 3 b w / 3 Z 9 9 v t E 9 N n v / f 8 V f f b 5 6 T e n x R 7 8 / N B i I N m P d N f P a 9 1 1 / 8 V P P v 2 9 v v 3 k 9 U 9 + + f D J 5 y + + G t R d D 3 + k u 1 j M v m n d t f P s 7 P X J y 9 N v M A O 2 / 8 P T X T 9 X m T B D s h / p r p / X u u s e k e P 5 g 6 e f / l 5 f 7 e 0 + / O p s U H d 9 + v 8 m 3 f V 7 R 3 T X 7 x 3 R X f 8 f i C N 3 X n 7 1 + z 9 5 + v m b s 6 c f p L 3 Q g H 8 6 H b b 7 s 6 H D 8 N v P u e 7 y S P Y j 7 f V D 1 V 4 P f i 6 0 F 3 5 6 e u s 7 3 z 4 5 e b F 7 / 7 t P z 5 4 e H H z x 9 O H Z t 3 / y 9 x n M f + 3 u / L 9 J b / 3 / K P + 1 c / L F F 2 9 + / 7 M 3 p 1 9 8 k N 7 C z 5 9 d j f X / p o j R J 9 r P B 8 3 1 / y L N 9 f 8 2 v 2 t 3 9 9 W L 5 7 / 3 6 e / 1 8 K e + e n V v 9 9 N B v + v e / 5 v 0 1 2 3 9 r t / 7 / w P 6 i 5 y I L 0 6 P X 5 M u + u Y U 2 L 3 / 3 y s w n 2 o / 0 m A / r z X Y 3 v P 9 7 z 7 8 f P f F / Q c / 9 f w n f 6 + f G N R g 9 / / f r s H + P 5 r 1 s j P x 8 N W b 3 + v B l 2 9 + r 3 t 7 L 3 a / e P L q q 0 3 6 D L / 6 a g w D D f 4 e i i b 3 f m i q j b H 9 M H 3 G I K I K b A P R v q Y 6 0 9 9 + L t Q Y p i n 4 + 4 e g 1 H Y G l d r O s F K z d u W H o d T 8 v w a D y A E e G F B h e + n e / 4 u U m P 4 K h a W / Q k / h 1 / + X a i p e K H t 1 8 u r s g z w t 6 O m f L y k u j 2 J f U y 3 9 y M v 6 e l 7 W 7 j e v k D 7 I y 9 r f P 9 v / 7 u / z 5 U / s f L 7 / + Z f 7 x 4 M q 6 s H / i x T U / 1 f X F u / y v 9 Q J s H n F n 1 M v p 0 6 R 3 c L l Y n X j N X z 9 / O C r n d / r J 7 8 4 e 7 i / + x O 7 l P e R B t K O B n / 0 P L 9 O Z 3 n 6 G y d n y 4 s 6 b 6 o m P W 3 a Y p H N s v T L V 9 o c 7 W J a 7 9 t n T 5 + e v g A Z 9 T c g z x N 1 9 J r m 0 f z + + O X x q 1 N x r J 6 + O n v + / P U b 4 v 2 j 5 z R e 9 9 f j b x + / f n r 6 7 P i r 5 2 + e f n n y F c M M P y H m e f n i + A s m + Z P j 1 6 d P Q e U 3 z 7 / 8 / M v g E 6 t g 7 S c n X 3 7 x 8 u x p + J p q 6 r s d O n 9 j Z H 9 z 8 n t / f n L y 4 P 7 v / Z O f f n v / y e n 7 k D 1 K c + f + b q D 5 s w + j u Q j o / 3 d o / N X + F 3 t f 3 j t 7 + f T b B 9 8 9 e / 5 p n 8 b H i 1 V Z Z N O i W u Z N l K o u X / I j T h 6 k 8 n e P v / y p r 7 4 6 e H P v y Z P v f v X 7 9 K m 8 9 S q f r a d C 5 T t R M u / / i M w 3 k v k n X / z U k y d f 3 H 9 9 8 P L p q y f 7 P 9 E n 8 0 v S E u v V O m / a K k r k + x 0 i q 7 3 6 / 5 J m u M v / n o j J f H b M M d P x m 1 f i 1 P M v J n n 6 7 K s X T 1 / / / i d v X j m C q l s n r u v T 0 5 f k 8 + g n 8 p W 6 4 5 Z e O x u Y 0 n n c u 4 H 7 / b M R O I o / J e Q w w 3 y f 8 S I l S p H A 7 4 / V 6 G 9 i x G H A 8 f / W E T 8 7 + f 1 f f / V k 9 + f f k P d + 3 g z 5 y V f k k b 8 6 P f 5 m B r z z / / 4 B 2 z m + 9 8 0 M + f 8 D c w z j Q B b i 6 e k 3 M + L / D 0 z y s y 9 e n V K o / c 2 M 9 / 8 D M y z j h e f w c z D k n 9 U h n 6 h 2 6 g 6 Z H R D K D X w z 4 / 1 / j w M y N N 7 / / z o g G 2 f 4 + O T s m x n v / / t n m M d L d u n Z z 5 c B s y l + 8 f 9 L D 3 P j H L 9 8 9 Q 0 Z p v / 3 T 7 F o 6 a 9 e / H w Z r 2 P p / 9 9 F E D c P + f 9 3 D v V G r n 5 2 9 v O G q 2 W 8 9 P 3 / v w Z 8 9 v r k 5 W n U m 6 Z v f p / T 4 1 f f z H D / 3 8 L P G 4 d L 3 / z / T H w H h / v i q y + + + / T 4 9 / l 5 M t q n l G h + 9 u r L L 3 4 e D f f N N + R e / b 9 + s M T J / 3 9 j Z H I m n j z 9 / A 2 i 3 N 5 w 6 b u T 4 x e Y 4 Z 9 P Q z 7 9 v V / + v B r y 0 / 8 / K q y b B v z / M 5 V 1 8 s U X b 3 7 / s z e n X w x F w J + f f k P O 8 8 7 / 6 w f M a u s M 8 d H + N z P k / 4 / M 8 c n n / / 9 a U 7 p p v K 9 O X v 3 / K 1 V 5 4 w R / + f k 3 M 9 7 / 9 0 / w / 0 + T 7 7 f S W v / / y s 3 e a s j / / 4 q E b 5 T j b 0 p v / b 9 / v G 6 K / / + V n t 0 0 Z B o v A f 7 / V / x w o 3 / 5 5 e t v Z r z / 7 z f F j q X v f z N D f v 8 p / m E P m a f 4 y y f f k P f x / / 4 p 5 v G + O f v 5 N d 5 v z i z 9 f 2 X A X 3 5 D I f H / R 8 b 7 5 v 9 v E 0 y K + I v T 4 9 d f v T q N W e F X X / z + 9 B l B / 3 k z Z l k 1 f H n 6 8 2 i W n / 7 / L 5 W 3 c b z P v / z 8 9 e / z / y 9 X a + N 4 P 6 c c w O c v v / j / W x 5 g 4 5 j p y 2 c v v 8 E Q 4 v 8 L 8 y x j P j l + 8 / N n y E / / f 7 D s c p f / P T l 9 L o P n X 6 T d 7 t H T 7 7 z 5 v c 6 + / P L B l w 9 f P z / 4 a u f 3 + s k v z h 7 u 7 / 7 E L g 3 Y N N G 2 e z z M 6 G P a 7 h 0 9 p r X X 3 / / 1 y f H z U 6 D t / u D P X 7 4 6 P Q E J 7 O + P T 7 9 4 + e 3 j 1 2 e v m Z T P T 3 / y 9 D l + O / n q i 6 / 4 l + f H n 3 / + 6 g j w 5 b f H L y i e e w X S y i 8 + B f e + K Q r + X m d P 8 Q J + C A 1 v I t y b k 9 / 7 8 5 O T B / d / 7 5 / 8 9 N v 7 T 0 7 / v 0 a 4 e z 9 n h P t q / 4 u 9 L + + d v X z 6 7 Y P v n j 3 / 9 P 9 r h N v / u S P c d 4 + / / K m v v j p 4 c + / J k + 9 + 9 f v 8 f 4 1 w 9 3 / O C P e T L 3 7 q y Z M v 7 r 8 + e P n 0 1 Z P 9 n / j / G u E + / d k l 3 F 3 + 9 + m r s + e M 2 c t X L 9 + c n b 4 W g r 5 8 9 e X L 0 1 f y N 1 7 W Z 5 e g A M h P H j / / 6 t R a H b / x h p f 3 d j / k 5 b 0 P e f n e B 7 x 8 7 0 P G v P 9 B L 3 8 I w f Z 9 g j H D y W / v B 8 Q n 3 N c E s r v j 0 w C c / n V g f A A p d n c C U u x + P Q Q + g I V 2 d / a / A Q T u f w g C n 3 7 I y w 9 8 7 J 1 2 f f 7 l v Y d 7 P / F T r 5 7 / x N m D + 8 + / + H q j O v g Q x B 5 + O F l 3 Q z H 5 e j A + h D d 2 v w H e 2 P s A L b P 7 I W p 5 7 8 N l e 3 / n w 2 H c / w Z g P A x h v B 8 h 6 G W f i k c n W Z k v Z 1 l d V O k s T 1 / W e b N e r f O m 5 T / P l h f 0 Q d V 8 P S Q D f n X C + O r N 7 / X g y z e / 1 7 2 9 F 7 t f P H n 1 1 d e C H b D R 1 y R i w E 1 f B 8 Y u / h 8 d 4 / G D 3 + f 3 P v j O q + N n n 5 5 9 / v z F t z / 9 e r A H 6 P f B y g y w A 2 t J i d / f / 4 u T n a 8 h 0 Q A V a A U C R S k 3 A P v 9 f 4 K + O / h 6 I H 0 D c n T 8 9 C e / f P 7 l T x 2 / + P L r A f M N y g c D C w z M z q d 3 d + 7 f 3 d v Z v f / 1 g P k W x Q O W 7 n 7 6 a P f + o / 0 H X w 9 q Y G p + l s R 7 t + N g B 9 j f f 7 R 7 7 9 H u 1 2 P 6 3 U C g P n C 2 O h a T U D w Q F H c e P N q 5 9 2 j / a 6 I Y e p q 7 d + l / B H V / P L 6 3 e 3 d 3 j 3 8 f B n z X B i 8 / e a w 5 P / 7 l J 1 8 c I + P 3 + 5 9 8 e U K 5 a v 4 L L S h I E k v L v z 3 + y Z f H r 1 5 T L P S S P t J f H 7 8 + + / z F E a 3 Z 8 M / H X 7 5 8 c 3 R K 8 S N + P n 7 + 5 X e P j l 9 C s P E b / v z 9 T 3 / v N 0 f 2 I / 6 L 8 o K f f x t G B D / x C Q d / X 3 6 X E o n u Z f y h H / 7 + z y l 1 i G j B + 5 P f 1 c y j / s q f 7 y D X 6 P 5 8 / O 1 X v 4 9 p x b / Z R u 6 v x z + J v l 5 X 0 y K f Z T M a J 3 f 9 k + Z r a H 7 7 x + N v n z 5 / + f s f / + T x G c e F X 7 z + / P d / w W G k y a C e f P k F S P r U S 6 B i 2 C d f v H R D 4 7 9 k o u J T 8 u z 3 O T 1 + 9 Y 3 O i a i M Y E 7 s R z f N i f v N E O 9 n c x 5 O f z q v p 8 W 0 q D 5 w I p 6 d v T 4 R M n b m w X o v c d r / X q e / z 1 M E 1 D c R / 2 w j 8 Z + 8 6 R B f w r R g A q w g d 6 d B X v j 0 n t L Q z c n R v Z 2 7 p F T k F f v h z 8 U 0 o c X X n J i X r 9 + 8 + P z 3 f 0 q L C X 0 R C S j V F Z O 7 / O + 3 j 1 8 8 R b p p 5 y F p R f 3 j 8 e s 3 B O 7 o 8 R t K M P 3 + P / H V 6 a v f B z h 7 f z 0 + e / H y q z d f k F g e w Z 7 a P y Q X 9 P z s N Q / o 5 K t X v 9 d P 4 Z f X r 4 A e Y 7 O 9 c 7 A N g 6 4 f P S a 1 e v a T 3 O a r l 5 T U e v 2 a F k x e v z 7 + / N R C e f 3 V F 5 x 2 + v 1 f f f n d 1 + C c 8 A P 3 / c m X z 7 / 6 4 k X Y x H z 2 + C u i + O 9 / f P L m 7 C d P + T 1 A 9 j / T h v j 4 x e 9 / 8 m 1 i x N / / y x e 2 y + 5 H f h t 6 s 9 u G P 6 I 2 r 9 + 8 + u r E v r S D N u F H f h s H J / z o 8 e t v 0 9 w 9 / Z L S e q c v 3 o A + b 4 6 Z L p 2 P j 5 V c 4 c d E Z W k N m L u / v z L I B l 8 + b C j v 7 e m f H q D X Z 0 9 / / 7 M X T 0 9 / b 2 Q k e 5 + Z V p T X x I f P z n 5 v j L 7 / o Q H v 3 j T N / M 9 M q w i 0 4 M P H G C x m 4 c X n H F O 9 O P 2 u n e u z F 2 T P Z f X q 7 P W L L 9 9 Q t v L N 7 8 N y e U x E + n 1 o P l 6 d 8 c K a 9 y f 6 Y C a 9 + + q U + P 4 1 q Q b i 0 K + e 0 8 8 v j n / v 3 5 + x k F / 4 7 9 / H / P 3 7 8 B v S k D y H Z 8 / Q z 6 u f Y D Y X + e k 7 2 V a u n t H U P f E 9 e v v R 4 8 9 P X 3 z 1 4 o w 8 l w 1 h i m 2 D R b n n J E R f n L 1 J 3 z X F o 2 V R f v Z R W 6 / z j 4 A G S 8 f Z l 6 y L 7 O + E 9 e t X v / / r 3 5 u Z h h D / y b O n p 1 D p s Q 9 J m 1 N I 8 / L 3 R z 4 a v z 6 2 J H p 6 9 o W Y g d / 7 O Z L C X 3 g m 5 K s X T 1 / / / i d v P B u C n 6 r + S G a P n z z n O M 7 8 S l M l w v C G V l D R 5 v j 3 1 m S 3 5 K U 5 N N C c N E 3 7 T z 4 3 h l b + U M D 8 B / M D q S i P k 2 2 e 3 K X O X 3 x J X Q u / D C y s E j q k 4 H 7 y + R E i e P v H Y 6 d J m K f O T q W L n z x 9 9 Z o o i 1 + h 7 t 5 8 a Z I Z 9 L J + 8 J j z 6 E e / F 0 H j X + h v 6 i 0 g l n z y m F P s R 8 f 4 G 7 / Q 3 7 r E w N T T P / a 4 f w H 1 b W J n B f p t h q H f a a b + 2 w E A + 5 d A 8 G n y 9 N Q 4 z 4 y 4 f v D 4 5 M s X T 8 k W H c m n 5 i 9 8 / O b 4 7 M X r 3 / / 3 + n 2 Y 8 T 8 n P f 4 S f C a / 4 G 9 d 7 + Y Z F f V L Z v / 0 B E z o f Q a I Z + Y z E J j n j 6 f b E p n s z e d Q m u 4 P Q 3 P z j f + n T o L 5 y v v r Z 2 X B n F Z u j p 8 R 0 q 9 f g o m 8 v + w 3 J + w i v n 7 5 5 Q l r N P z U 5 S K W 8 e + 8 e H 7 v 1 c O z Z 7 / X 7 3 N w 8 P T 3 + r 2 / + u r + 8 7 M 9 s 1 r E v X 2 + d 5 T i 2 a H / 7 z J u 9 M n j N 9 / + z h t F 5 / N 9 / P K G Z 5 M Z m x S U / K X a S v 9 4 / M X Z C + 9 z + w c I / 9 p M A I 3 y 9 L X S / j V 4 g g m P 3 x 6 / J j p z T 7 / 3 m 9 f f f v Y c U m x + x W d f P L W f 8 a / 4 7 P n n 9 M v v w 5 / x r 6 R o S I Z O 2 A e g m W b K G L a w n 3 x x + s W T 0 1 f d d o T F K 6 I 6 4 / a U 7 O P Z c 5 j P g K n Q h B h L W N H 9 I f 6 Q V V V D e u v k 9 z 9 + d X r 8 z e m t v Z 8 N v X X 0 F Y S T f / P 0 1 8 7 P m f 4 y R P u R / v p 5 r b + + f L 7 7 3 a + O f + / v n r 5 6 + n u 9 + v J 4 U H / t / 7 9 J f / 0 + / / / R X + R K n p w 8 P X 3 5 + / / + / N v J 8 2 9 Q j 9 3 / / 7 s e i x H v R / r s 5 7 U + + 4 n v 3 q O o + b t n L 5 / / X l / 9 P t / + Y l C f H f y / X Z / 9 P h F 9 9 n v / f 0 W f f e 6 l u z 5 U i z 3 4 + a H F Q L I f 6 a 6 f 1 7 r r 1 Y v X p / d P D v b u P 3 h x f P L q d F B 3 P f y R 7 m I x + 6 Z 1 F y + j U M 7 7 m 9 N d + z 8 8 3 f V z l Q k z J P u R 7 v p 5 r b t + Y v / Z / W + / + b 1 + 6 u F P U U b s w V e D u u v T / z f p r t 8 7 o r t + 7 4 j u e r 8 4 8 u d G d 7 3 8 6 v d / 8 v T z N 2 d P P 0 h 7 o Q H / d D p s 9 2 d D h + G 3 n 3 P d 5 Z H s R 9 r r h 6 q 9 H v y / T H u 9 f v b t n W / f + 8 7 z 3 + s N r X P v f j q k v X Z 3 / t + k v f 5 / l A X b O f n i i z e / / 9 m b 0 y 8 + S H v h 5 8 + u 3 v p / U 9 z o E + 1 H + u u H q r + M j v p / i / 5 6 8 e b p 8 d l 3 v j j 5 q f t P 7 h P l B 7 2 v e / 9 v 0 l + / 9 y 3 1 1 + / 9 / w H 9 R a 7 E F 6 f H r 7 9 C 1 P 5 N K b B 7 / 7 9 X Y D 7 V f q T B f l 5 r s J c n P / G d T / c e P v v q 6 e c 7 9 3 + f v U E N d v / / 7 R r s / 6 O 5 L z c T 3 3 n w 8 P f 6 z k + 9 3 H / 6 + X d / r 5 9 6 9 d U m f Y Z f f T W G g Q Z / D 8 W U e z 8 0 1 c b Y f p g + Y x B R B b a B a F 9 T n e l v P x d q D N M U / P 1 D U G o 7 g 0 p t Z 1 i p W b v y w 1 B q / l 9 O k e F n T 4 X 1 e G B A h e 2 l e / 8 v U m L 6 K x S W / g o 9 h V / / X 6 q p e L n s 1 c m r s w / y t K C n f 7 4 k u j y K f U 2 1 9 C M v 6 + t 5 W b v f v E L 6 I C / r 2 y + + + + S 7 3 9 7 b P T t 4 9 R M P D o 4 H V d S D / x c p q P 8 / r T C y J L 7 5 W d B d P y s O F X 5 z 6 m r 3 5 0 5 3 v f m R 7 v r h 6 6 6 D / 5 f p r j c P 7 n / x + q u f v L / z 7 P X 9 + 8 e / z 2 C O f v d H u o v l 7 E N 0 1 1 3 + l z o B N q / 4 c + r l 1 C m y W 4 S L r G 7 8 h r / P 7 / P p T 7 7 a e f F m 7 6 d 2 T n c p Z y 0 N p B 0 N / u h 5 f p 3 O 8 v Q 3 T s 6 W F 3 X e V E 1 6 2 r T F I p t l 6 Z e v t D n a x T y 2 b 5 8 9 f X r 6 A m T U 3 4 A 8 T 9 T R a 5 p H 8 / v j l 8 e v T i U o f P r q 7 P n z 1 2 + I 9 4 + e 0 3 j d X 4 + / f f z 6 6 e m z 4 6 + e v 3 n 6 5 c l X D D P 8 h J j n 5 Y v j L 5 j k T 4 5 f n z 4 F l d 8 8 / / L z L 4 N P r I K 1 n 5 x 8 + c X L s 6 f h a 6 q p 7 3 b o / I 2 R / f f 6 i S / e P D g 7 e X D w c v f Z 6 y e n 7 0 P 2 K M 2 d p d l A 8 2 c f R n M R 0 P / v 0 P j 5 2 Z N n 3 3 n 4 4 i e + f H L v J z 9 9 / m m f x s e L V V l k 0 6 J a 5 k 2 U q i 7 X + y N O H q L y F 8 c 7 u z + 5 8 1 P H 9 3 7 v T 4 9 / r 6 9 + n z 6 V t 1 7 l s / V U q H w n S u b 9 H 5 H 5 R j K / 2 P 3 y y 0 / J N / n O d w 5 e / t T + T / T J / J K 0 x H q 1 z p u 2 i h L 5 f o f I a q / + v 6 Q Z 7 v K / J 2 I y n x 1 z v u f 4 z S t x 6 v k X p d 7 O s 6 9 e P H 3 9 + 5 + 8 e e U I q m 6 d u K 5 P T 1 + S z 6 O f y F f q j l t 6 7 W x g y i H 3 2 / P M j C / 2 w X 6 a + F N C D j P M 9 x k v l n M o E v j 9 z 5 5 + M y M O k y X / b x 3 x s 5 P f / / V X T 3 Z / / g 1 5 7 + f N k J 9 8 R R 7 5 q 9 P j b 2 b A O / / v H 7 C d 4 3 v f z J D / P z D H M A 5 k I Z 6 e f j M j / v / A J D / 7 4 t U p h d r f z H j / P z D D M l 5 4 D v 9 / G / K J a q f u k N k B o d z A N z P e / / c 4 I E P j / f + v A 7 J x h o 9 P z r 6 Z 8 f 6 / f 4 Z 5 v G S X n v 1 8 G T C b 4 h f / v / Q w N 8 7 x y 1 f f k G H 6 f / 8 U i 5 b + 6 s X P l / E 6 l v 7 / X Q R x 8 5 D / f + d Q b + T q Z 2 c / b 7 h a x k v f / / 9 r w G e v T 1 6 e R r 1 p + u b 3 O T 1 + 9 c 0 M 9 / 8 t / L x x u P T N / 8 / E d 3 C 4 L 7 7 6 4 r t P s c b 6 8 2 K 0 T y n R / O z V l 1 / 8 P B r u m 2 / I v f p / / W C J k / / / x s j k T D x 5 + v k b R L m 9 4 d J 3 J 8 c v M M M / n 4 Z 8 + n u / / H k 1 5 K f / f 1 R Y N w 3 4 / z M q 6 3 b D P f n i i z e / / 9 m b 0 y + G I u D P T 7 8 h 5 3 n n / x 3 z u 2 H A r L b O E B / t f z N D / n 8 J S 9 8 0 x y e f / / 9 r T e m m 8 b 4 6 e f X / r 1 T l j R P 8 5 e f f z H j / 3 z / B / z 9 N v t 9 K a / 3 / K z d 7 q y H / / y s S v l G O v y m 9 9 f / + 8 b o p / v 9 X e n b T k G m 8 B P j / X / H D j f 7 l l 6 + / m f H + v 9 8 U O 5 a + / 8 0 M + f 8 j U / z l k 2 / I + / h / / x T z e N + c / f w a 7 z d n l v 6 / M u A v v 6 G Q + P 8 j 4 3 3 z / 7 c J J k X 8 x e n x 6 6 9 e n c a s 8 K s v f n / 6 j K D / v B m z r B q + P P 1 5 N M t P / / + X y t s 4 3 u d f f v 7 6 9 / n / l 6 u 1 c b y f U w 7 g 8 5 d f / P 8 t D 7 B x z P T l s 5 f f Y A j x / 4 V 5 l j G f H L / 5 + T P k p / 8 / W H a 5 y / + e n D 6 X w f M v 0 m 7 3 6 O l 3 3 v x e 3 3 n x / N 6 r h 9 / 5 f X 6 f T 3 / y 1 c 6 L N 3 s / t X O 6 S w M 2 T b T t H g 8 z + p i 2 e 0 e P a e 3 1 9 3 9 9 c v z 8 F G i 7 P / j z l 6 9 O T 0 A C + / v j 0 y 9 e f v v 4 9 d l r J u X z 0 5 8 8 f Y 7 f T r 7 6 4 i v + 5 f n x 5 5 + / O g J 8 + e 3 x C 4 r n X o G 0 8 o t P w b 1 v i o K / 1 9 l T v I A f Q s O b C P f 8 7 M m z 7 z x 8 8 R N f P r n 3 k 5 8 + / / T / a 4 T b / z k j 3 B f H O 7 s / u f N T x / d + 7 0 + P f 6 + v f p / / r x H u / s 8 Z 4 X 6 v n / j i z Y O z k w c H L 3 e f v X 5 y + v 8 1 w t 3 7 O S P c i 9 0 v v / z 0 9 f G b 7 3 z n 4 O V P 7 f / E / 9 c I 9 + n P L u H u 8 r 9 P X 5 0 9 Z 8 x e v n r 5 5 u z 0 t R D 0 5 a s v X 5 6 + k r / x s j 6 7 B A V A f v L 4 + V e n 1 u r 4 j T e 8 v L f 7 I S / v f c j L 9 z 7 g 5 X u R M d / 6 5 f 0 P e v l D C L b v E 4 w Z T n 5 7 P y A + 4 b 4 m k N 0 d n w b g 9 K 8 D 4 w N I s b s T k G L 3 6 y H w A S y 0 u 7 P / D S B w / 0 M Q + P R D X n 7 g Y + + 0 6 8 n x v Z / 6 4 v 6 b h 5 / / P s c / 8 e z J V 1 9 v V A c f g t j D D y f r b i g m X w / G h / D G 7 j f A G 3 s f o G V 2 P 0 Q t 7 3 2 4 b O / v f D i M + 9 8 A j I c h j P c j B L 3 s U / H o J C v z 5 S y r i y q d 5 e n L O m / W q 3 X e t P z n 2 f K C P q i a l F O / X w f R g G e 9 k O 7 B w 9 / r O z / 1 c v / p 5 9 / 9 v X 7 q 1 d c R y I c 7 A S t 9 T U I G H P V 1 Y O z i / / E x / u T Z g 2 + / 3 n / z 6 s n D n 3 p 2 s n / 8 9 W A P 0 O + D F R p g B x a T k r + / / x c n O 1 9 D q g E q 0 A w E i t J u A P b 7 / w R 9 d / D 7 f 0 2 g v h k 5 O n 7 6 k 1 8 + / / K n j l 9 8 + f W A + W b l g 4 E F Z m b n 0 7 s 7 9 + / u 7 e z e / 3 r A f L v i A U t 3 P 3 2 0 e / / R 3 o O v B z U w O D + L Q r 7 b c b W D E d x / t H v v 0 e 6 n X w 9 q I F Y f O G M d 2 0 k o H g i K O w 8 e 7 d x 7 t P 8 1 U Q x 9 z t 2 7 9 D + C u j 8 e 3 9 u 9 u 7 v H v w 8 D v m v D m J 8 8 1 u w f / / K T L 4 6 R + / v 9 T 7 4 8 o a w 1 / 4 U W F C 6 J z e X f H v / k y + N X r y k q e k k f 6 a + P X 5 9 9 / u K I 5 p B / P v 7 y 5 Z u j U 4 o k 8 f P x 8 y + / e 3 T 8 E u K N 3 / D n 7 3 / 6 e 7 9 x H / F f l C H 8 / N s w J / i J T z g M / P K 7 b / y W + E M / / P 2 f U x I R c Y P 3 J 7 + r O U j 9 l T / f Q d b R / f n 4 2 6 9 + H 9 O K f 7 O N 3 F + P f x J 9 v a 6 m R T 7 L Z j R O 7 v o n z d f Q / / a P x 9 8 + f f 7 y 9 z / + y e M z j h C / e P 3 5 7 / + C A 0 q T S z 3 5 8 g u Q 9 K m X S s W w T 7 5 4 6 R E B f 8 l E x a f k 2 e 9 z e v z q G 5 0 T U R v B n N i P b p o T 9 5 s h 3 s / m P J z + d F 5 P i 2 l R f e B E P D t 7 f S J k 7 M y D 9 W P i t P + 9 T n + f p w i t b y L + 2 U b i P 3 n T I b 4 E b M E E W E H u T o O 8 8 O k 9 p a G b k 6 N 7 O 3 d J q c g r 9 s O f i 2 l C i 6 8 5 M S 9 f v 3 n x + e / / l J Y V + i I S U K o r J n f 5 3 2 8 f v 3 i K x N P O Q 9 J 5 + s f j 1 2 8 I 3 N H j N 5 R q + v 1 / 4 q v T V 7 8 P c P b + e n z 2 4 u V X b 7 4 g s T y C T b V / S F b o + d l r H t D J V 6 9 + r 5 / C L 6 9 f A T 3 G Z n v n Y B t G X T 9 6 T G r 1 7 C e 5 z V c v K b 3 1 + j U t n b x + f f z 5 q Y X y + q s v O A H 1 + 7 / 6 8 r u v w T n h B + 7 7 k y + f f / X F i 7 C J + e z x V 0 T x 3 / / 4 5 M 3 Z T 5 7 y e 4 D s f 6 Y N 8 f G L 3 / / k 2 8 S I v / + X L 6 Q H J N 8 6 H / l t 6 E 3 u s / s R t X n 9 5 t V X J / a l H b Q J P / L b O D j h R 4 9 f f 5 v m 7 u m X l O A 7 f f E G 9 H l z z H T p f H y s 5 A o / J i p L a 8 D c / f 2 V Q T Z 4 9 G F D e W 9 P / / Q A v T 5 7 + v u f v X h 6 + n u D P L 3 P T C v K c O L D Z 2 e / N 0 b f / 9 C A d 2 + a Z v 5 n p l U E W v D h Y w w W s / D i c 4 6 u X p x + 1 8 7 1 2 Q u y 5 7 K O d f b 6 x Z d v K G / 5 5 v d h u T w m I v 0 + N B + v z n i J z f s T f T C T 3 n 1 1 S n z / m l Q D c e h X z + n n F 8 e / 9 + / P W M g v / P f v Y / 7 + f f g N a U i e w 7 N n 6 O f V T z C b i / z E X G 0 r W c 9 o 8 p 7 4 n r 3 9 6 P H n p y + + e n F G v s u G c M W 2 w Q L d c x K j L 8 7 e p O + a 4 t G y K D / 7 q K 3 X + U d A h O X j 7 M s X Y D n 7 O + H 9 + t X v / / r 3 Z r Y h 1 H / y 7 O k p N M W b z g d v f v 8 z 0 g b w s q Q 5 / i J 6 Z 4 v 8 6 A 2 p 0 N P n p + C + 3 5 / 8 L P 7 s c e C I U V v j U P 0 + + h J / R g b i 1 L x w t p z l 7 0 B P + e X x T 2 b l u g d b P q Q 2 I c R Y B 6 9 O i Z N e / f 7 H r 1 + f f v H k + e + z u Z s n p + + O Z 7 N i O U p / M q + b o l p + 9 o D S E G P + b 5 S e r M t 2 X e e f L f N 1 W 2 f l K H 2 5 n p T F 9 P f K r 9 9 U b / P l Z w / 3 P s 0 + 3 d s 5 m E 7 O 7 x 9 M s s n X w f P k O W G 6 G c l p t R g 3 2 W o 8 K c Z 5 O 8 6 W W X n 9 g 7 w e Z 0 B 8 T C M 4 a / P F m / x d e 1 r m i 3 z Z v h c W L E d m t j e j 8 f T l 7 7 / 3 X r B P f 2 9 i y 1 v M N Q 3 h u 5 + e 0 v P 8 9 / m p L x / e e / i d z 3 e / + + r F w c 7 x 6 5 / 8 z n t 1 + P r b p 6 d v N v c 1 E F m 9 V z d P T + G t / P 6 v v 3 3 8 8 u a R f f 7 7 / M T v 9 f s 8 3 H 3 z k z v 3 v / 1 7 f f H g 2 1 + + f v V 7 / d 6 / 9 8 l P f f u 9 u n w F R b e 5 r 9 / t + H f b f Y R / 3 g v w 0 7 P X L 5 8 f / z 6 / P 9 T f 2 Q n p 1 u d v T l 9 t 5 k f 2 A t 8 D 9 L M v X 3 1 x / O a b h Q n 1 8 P u r f r h B e n 5 h 2 R 7 + H u 8 W Z X q p E v 7 R 7 n j n o z R f T i u S n 4 v P P l q 3 5 9 u 7 n 3 7 0 e / z C i / b w N 0 7 Q / H V e F 1 l Z / C D 3 p C o l E M v m E W n X z z 6 a t + 3 q 0 d 2 7 V 1 d X 4 6 t 7 4 6 q + I L + S / N H f + 4 v n r 6 f z f J F t F 8 u m z Z Z T U r / m r d n N b 3 0 k C K Q p U H h z v c r x 9 7 O i b P M a n 9 w 1 H 5 k m Z 0 + 5 A c / Y 7 2 + d d m 4 q X 8 l g 7 s Z G g 6 / f i 0 + O v 3 r z 5 b O z z c L 1 v p N 4 c v w S p u i 9 Y d 7 1 b Y w x Y 2 K X N h u p / Z 9 F I 7 X / X u T 8 k Z F 6 H y z + X 2 K k n n 3 6 n b P f 6 / 4 X D 0 7 u / + S n v / d 3 f + r s q / 3 f + 9 O n + / d + 4 v 0 6 / H + j k X p w u n P y + V e f P v + 9 v n z w 5 Y M 3 P / X l 0 / s H L 7 7 4 z o M 3 3 3 2 v L m 9 j p J 7 A S D 3 5 k Z H y I P 9 / 3 0 i d V A y q 3 W C m J A n w I + M U G q f P X 1 E 8 u 2 v 6 + I a s k g H 6 H g T 8 + W m O P q + L 2 X t 1 / 3 5 2 6 P 2 m 4 D 3 s 0 M P P d z 5 / j h D 9 z d 6 T s / u n e 3 v P 7 n 3 6 6 u S n H n 7 j d u j F l + m T L 1 + 9 O n 6 V P v u K d N h p + n 5 D e i 8 T d P b i 7 N u 7 v 8 / v 8 / D F / p f f e f p 7 3 z s + + / w n v 3 v y + U 9 + 8 e a 9 u r y N C e I 4 6 c X v h j W x 9 4 A s B m I z 6 N / 7 v S C + / v I V J V d O v n x x A y u / H 9 R v n 5 3 S h J 1 8 + / f 5 2 Q T N l o 1 y u J S K O / 1 m b O a L 4 5 8 8 + / z 4 R o 3 7 n h h / k 4 Y B D P D V 8 + N v E r 2 n r 8 4 o b f f 0 y + + + k B T w i 5 / 8 R j C l e T k l T X l y i h W Z b 5 Q D T p 6 f v U T 2 / / f e D P T Z V 8 + f v z 7 7 q d O v B f s G 6 / O 1 Y B 8 / / c 5 X r 8 G x Z x S p H b 8 6 3 T y L t 6 U z / f n m 9 O R G n r 0 t u K d f / v 6 U r f 7 9 n 5 L H + O b 0 9 3 / x 1 R d P y N T d x i 9 9 z 0 n k Z Q N a b J V V A 0 q C i + k x n 3 w j Y 7 F L P E j M P z 9 7 8 T W 0 x F 3 9 9 f a O 1 J 7 p w 3 8 z h h 1 / d r O p N U D f g 7 Y / c q R u 1 f 3 7 O V L v N w V v j l 9 9 f i q r G A N d 7 P a 7 e D / H 5 j 1 8 t a 8 + f f 3 d k + N j U l k H r + 8 f 7 J K X 8 / z 3 O d s / e f D k v T r 8 O r 7 a + 1 H t / X y 1 1 8 Q 2 t E D + 1 e / 1 5 P n L e z / 5 k 5 T j v v e T z 1 + + e f l e X d 7 a V / v y d 9 t 7 v + z a j 3 y 1 H / l q P / L V f u S r e V B f / s h X G + z j Z 9 V X u / u G f 6 H P X / / + P 3 n 8 6 u z 4 y f N T k p 4 3 x 9 T R q 6 P H 9 t f f / 9 v H L 5 4 + P 0 0 p d / l o W Z S f f d T W a 0 p N U m d v f u / f / 8 s n 3 6 H J w / v 0 / + d f n b 6 O N L s b h f / G Y M m o v X r 1 e w d / n z 0 9 O n 7 + n E j 8 9 N X x 5 7 8 / I U C / f E l W j D 5 / z B 3 x d P E v N K z O y x F g J M 1 E y W / T L J 2 9 + f 2 / O D 5 5 9 a U H i 5 G 8 B R D 6 8 w T T Y U b z 9 d H 5 4 v T 5 G w v m 9 d e H o 8 L z + 3 / 3 y 1 e / 1 5 M v v / y 9 v s a g D G W + + w T q k 7 5 6 8 f X R M W j 8 / i / h h n z 5 6 u n X w O f N t 0 / h v b 3 3 e 6 / f / D 7 P T 3 / / r 1 4 i m / 3 7 Q w X 6 w 9 h 5 r 2 G 8 I Q f o N W n / D w T z 4 7 B E 7 m X + 8 7 1 e / y p 8 / a v 3 e v 3 F l 7 / / d 1 8 d + y J z W 0 r a W e w M / 7 b v s 2 q k D 5 y g f A C H W 2 T O f G Y 6 2 v 3 q + X c I 8 t n L 1 1 + 8 f P D i / o P P n 7 9 4 u P P 8 q y f P 3 w v 4 S 7 J i Z M s + b J o V C L / x d a h F S h 4 + 7 O u z F 5 8 T A 1 P I o x L 5 N W B 9 9 f q U J P j N 2 R d k 2 m l N 7 k v S n b d V U n d D f Q x I Z M v Y / J B p P o I y f 3 y 3 + + l j G T v i r U 0 z 4 r X S N 9 7 8 P i 9 P j 7 5 b 1 W 8 n V f X W N O A P H 2 M p U Q T 4 i B j e + w v N P j 8 9 + n 8 A U z d 0 Z p U 7 A Q A = < / A p p l i c a t i o n > 
</file>

<file path=customXml/itemProps1.xml><?xml version="1.0" encoding="utf-8"?>
<ds:datastoreItem xmlns:ds="http://schemas.openxmlformats.org/officeDocument/2006/customXml" ds:itemID="{A455480D-8F79-4254-98BF-2D827FCC5DF0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NOR_01_14_004</vt:lpstr>
      <vt:lpstr>NO BORRAR FUENTE 1</vt:lpstr>
      <vt:lpstr>NO BORRAR FUENTE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8.- Calendario de Presupuesto de Ingresos</dc:title>
  <dc:creator>oscar.lozano</dc:creator>
  <cp:lastModifiedBy>Maria Xochitl Garcia Castillo</cp:lastModifiedBy>
  <cp:lastPrinted>2020-02-11T19:40:45Z</cp:lastPrinted>
  <dcterms:created xsi:type="dcterms:W3CDTF">2015-04-14T17:19:58Z</dcterms:created>
  <dcterms:modified xsi:type="dcterms:W3CDTF">2020-04-27T19:04:51Z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Presupuesto de Ingresos</vt:lpwstr>
  </property>
  <property fmtid="{D5CDD505-2E9C-101B-9397-08002B2CF9AE}" pid="3" name="BExAnalyzer_OldName">
    <vt:lpwstr>8.- Calendario Presupuesto de Ingresos Ejercicio Fiscal Jun15-06ago15.xlsx</vt:lpwstr>
  </property>
</Properties>
</file>